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940" activeTab="0"/>
  </bookViews>
  <sheets>
    <sheet name="PLANILHA" sheetId="1" r:id="rId1"/>
    <sheet name="Cro-Obra" sheetId="2" r:id="rId2"/>
    <sheet name="LS Sinap" sheetId="3" r:id="rId3"/>
    <sheet name="BDI" sheetId="4" r:id="rId4"/>
    <sheet name="ABC_SERVIÇO" sheetId="5" r:id="rId5"/>
    <sheet name="ABC_INSUMOS" sheetId="6" r:id="rId6"/>
    <sheet name="CURVA S" sheetId="7" r:id="rId7"/>
    <sheet name="CPU" sheetId="8" r:id="rId8"/>
  </sheets>
  <definedNames>
    <definedName name="_xlnm.Print_Area" localSheetId="5">'ABC_INSUMOS'!#REF!</definedName>
    <definedName name="_xlnm.Print_Area" localSheetId="4">'ABC_SERVIÇO'!#REF!</definedName>
    <definedName name="_xlnm.Print_Area" localSheetId="3">'BDI'!$A$1:$C$28</definedName>
    <definedName name="_xlnm.Print_Area" localSheetId="1">'Cro-Obra'!$A$1:$F$28</definedName>
    <definedName name="_xlnm.Print_Titles" localSheetId="3">'BDI'!$1:$8</definedName>
    <definedName name="_xlnm.Print_Titles" localSheetId="1">'Cro-Obra'!$1:$5</definedName>
    <definedName name="_xlnm.Print_Titles" localSheetId="0">'PLANILHA'!$1:$4</definedName>
  </definedNames>
  <calcPr fullCalcOnLoad="1"/>
</workbook>
</file>

<file path=xl/sharedStrings.xml><?xml version="1.0" encoding="utf-8"?>
<sst xmlns="http://schemas.openxmlformats.org/spreadsheetml/2006/main" count="13883" uniqueCount="1815">
  <si>
    <t>ITEM</t>
  </si>
  <si>
    <t>01</t>
  </si>
  <si>
    <t>02</t>
  </si>
  <si>
    <t>CRONOGRAMA FÍSICO-FINANCEIRO</t>
  </si>
  <si>
    <t>TOTAL GERAL</t>
  </si>
  <si>
    <t>04</t>
  </si>
  <si>
    <t>05</t>
  </si>
  <si>
    <t>06</t>
  </si>
  <si>
    <t>07</t>
  </si>
  <si>
    <t>08</t>
  </si>
  <si>
    <t>09</t>
  </si>
  <si>
    <t>DISCRIMINAÇÃO DOS SERVIÇOS</t>
  </si>
  <si>
    <t>PREÇO PARCIAL</t>
  </si>
  <si>
    <t>TOTAL ACUMULADO</t>
  </si>
  <si>
    <t>PERCENTAGEM GERAL ADOTADA</t>
  </si>
  <si>
    <t>TOTAL DAS TAXAS DE REINCIDÊNCIAS</t>
  </si>
  <si>
    <t>D</t>
  </si>
  <si>
    <t>D1</t>
  </si>
  <si>
    <t>GRUPO D</t>
  </si>
  <si>
    <t>TOTAL DE ENCARGOS QUE NÃO RECEBEM AS INCIDÊNCIAS DE A</t>
  </si>
  <si>
    <t>C</t>
  </si>
  <si>
    <t>C2</t>
  </si>
  <si>
    <t>Depósito Rescisão Sem Justa Causa</t>
  </si>
  <si>
    <t>C1</t>
  </si>
  <si>
    <t>GRUPO C</t>
  </si>
  <si>
    <t>TOTAL DE ENCARGOS QUE RECEBM AS INCIDÊNCIAS DE A</t>
  </si>
  <si>
    <t>B</t>
  </si>
  <si>
    <t>B7</t>
  </si>
  <si>
    <t>Licença Paternidade</t>
  </si>
  <si>
    <t>B6</t>
  </si>
  <si>
    <t>13º Salário</t>
  </si>
  <si>
    <t>B5</t>
  </si>
  <si>
    <t>B4</t>
  </si>
  <si>
    <t>B3</t>
  </si>
  <si>
    <t>Feriados</t>
  </si>
  <si>
    <t>B2</t>
  </si>
  <si>
    <t>Repouso Semanal Remunerado</t>
  </si>
  <si>
    <t>B1</t>
  </si>
  <si>
    <t>GRUPO B</t>
  </si>
  <si>
    <t>TOTAL DE ENCARGOS SOCIAIS BÁSICOS</t>
  </si>
  <si>
    <t>A</t>
  </si>
  <si>
    <t>SECONCI</t>
  </si>
  <si>
    <t>A9</t>
  </si>
  <si>
    <t>FGTS</t>
  </si>
  <si>
    <t>A8</t>
  </si>
  <si>
    <t>Seguro Contra Acidentes de Trabalho</t>
  </si>
  <si>
    <t>A7</t>
  </si>
  <si>
    <t>Salário-Educação</t>
  </si>
  <si>
    <t>A6</t>
  </si>
  <si>
    <t>SEBRAE</t>
  </si>
  <si>
    <t>A5</t>
  </si>
  <si>
    <t>INCRA</t>
  </si>
  <si>
    <t>A4</t>
  </si>
  <si>
    <t>SENAI</t>
  </si>
  <si>
    <t>A3</t>
  </si>
  <si>
    <t>SESI</t>
  </si>
  <si>
    <t>A2</t>
  </si>
  <si>
    <t>INSS</t>
  </si>
  <si>
    <t>A1</t>
  </si>
  <si>
    <t>GRUPO A</t>
  </si>
  <si>
    <t>CÓDIGO</t>
  </si>
  <si>
    <t>PLANILHA ENCARGOS SOCIAIS</t>
  </si>
  <si>
    <t>HORISTA %</t>
  </si>
  <si>
    <t>MENSALISTA %</t>
  </si>
  <si>
    <t>VALOR (%)</t>
  </si>
  <si>
    <t>GRUPO A [A]</t>
  </si>
  <si>
    <t>ADMINISTRAÇÃO CENTRAL</t>
  </si>
  <si>
    <t>RISCO</t>
  </si>
  <si>
    <t>GRUPO B [B]</t>
  </si>
  <si>
    <t>LUCRO BRUTO</t>
  </si>
  <si>
    <t>DESPESAS FINANCEIRA</t>
  </si>
  <si>
    <t>GRUPO C [C]</t>
  </si>
  <si>
    <t>COFINS</t>
  </si>
  <si>
    <t>PIS</t>
  </si>
  <si>
    <t>ISS</t>
  </si>
  <si>
    <t>BDI</t>
  </si>
  <si>
    <t>SERVIÇO</t>
  </si>
  <si>
    <t>GARANTIA/SEGURO</t>
  </si>
  <si>
    <t>PLANILHA BONIFICAÇÃO E DESPESAS INDIRETAS</t>
  </si>
  <si>
    <t>B8</t>
  </si>
  <si>
    <t>B9</t>
  </si>
  <si>
    <t>B10</t>
  </si>
  <si>
    <t>Auxílio - Enfermidade</t>
  </si>
  <si>
    <t>Faltas Justificadas</t>
  </si>
  <si>
    <t>Dias de Chuvas</t>
  </si>
  <si>
    <t>Auxílio Acidente de Trabalho</t>
  </si>
  <si>
    <t>Férias Gozadas</t>
  </si>
  <si>
    <t>Salário Maternidade</t>
  </si>
  <si>
    <t>C3</t>
  </si>
  <si>
    <t>C4</t>
  </si>
  <si>
    <t>C5</t>
  </si>
  <si>
    <t>Aviso Prévio Indenizado</t>
  </si>
  <si>
    <t>Aviso Prévio Trabalhado</t>
  </si>
  <si>
    <t>Férias Indenizadas</t>
  </si>
  <si>
    <t>Indenização Adicional</t>
  </si>
  <si>
    <t>Reincidência de Grupo A sobre Grupo B</t>
  </si>
  <si>
    <t>Reincidência de Grupo A sobre Aviso Prévio Trabalhado e Reincidência do FGTS sobre Aviso Prévio Indenizado</t>
  </si>
  <si>
    <t>10</t>
  </si>
  <si>
    <t>CPRB</t>
  </si>
  <si>
    <t>FÓRMULA DO BDI</t>
  </si>
  <si>
    <t>( 1 - I )</t>
  </si>
  <si>
    <r>
      <t xml:space="preserve">BDI = </t>
    </r>
    <r>
      <rPr>
        <b/>
        <u val="single"/>
        <sz val="10"/>
        <rFont val="Verdana"/>
        <family val="2"/>
      </rPr>
      <t xml:space="preserve">(1+AC+S+R+G) (1+DF) (1+ L) </t>
    </r>
    <r>
      <rPr>
        <b/>
        <sz val="10"/>
        <rFont val="Verdana"/>
        <family val="2"/>
      </rPr>
      <t>- 1</t>
    </r>
  </si>
  <si>
    <t>Total</t>
  </si>
  <si>
    <t>Item</t>
  </si>
  <si>
    <t>Código</t>
  </si>
  <si>
    <t>Banco</t>
  </si>
  <si>
    <t>Descrição</t>
  </si>
  <si>
    <t>Und</t>
  </si>
  <si>
    <t>Quant.</t>
  </si>
  <si>
    <t>Valor Unit</t>
  </si>
  <si>
    <t>Peso (%)</t>
  </si>
  <si>
    <t>Curva ABC de Serviços</t>
  </si>
  <si>
    <t>Tipo</t>
  </si>
  <si>
    <t>Valor  Unit</t>
  </si>
  <si>
    <t>Peso Acumulado (%)</t>
  </si>
  <si>
    <t>Curva ABC de Insumos</t>
  </si>
  <si>
    <t>Quantidade</t>
  </si>
  <si>
    <t>Valor  Unitário</t>
  </si>
  <si>
    <t>Peso</t>
  </si>
  <si>
    <t>Valor Acumulado</t>
  </si>
  <si>
    <t>Peso Acumulado</t>
  </si>
  <si>
    <t>Operativa</t>
  </si>
  <si>
    <t>Improdutiva</t>
  </si>
  <si>
    <t>Geral</t>
  </si>
  <si>
    <t>Composições Analíticas com Preço Unitário</t>
  </si>
  <si>
    <t>Composições Principais</t>
  </si>
  <si>
    <t>2</t>
  </si>
  <si>
    <t xml:space="preserve"> 1 </t>
  </si>
  <si>
    <t>Próprio</t>
  </si>
  <si>
    <t>m²</t>
  </si>
  <si>
    <t>UN</t>
  </si>
  <si>
    <t xml:space="preserve"> 2 </t>
  </si>
  <si>
    <t xml:space="preserve"> 2.1 </t>
  </si>
  <si>
    <t>SINAPI</t>
  </si>
  <si>
    <t>H</t>
  </si>
  <si>
    <t xml:space="preserve"> 3 </t>
  </si>
  <si>
    <t xml:space="preserve"> 4 </t>
  </si>
  <si>
    <t xml:space="preserve"> 5 </t>
  </si>
  <si>
    <t xml:space="preserve"> 6 </t>
  </si>
  <si>
    <t>Total sem BDI</t>
  </si>
  <si>
    <t>Total do BDI</t>
  </si>
  <si>
    <t>Total Geral</t>
  </si>
  <si>
    <t>SEDI - SERVIÇOS DIVERSOS</t>
  </si>
  <si>
    <t xml:space="preserve"> 0,01</t>
  </si>
  <si>
    <t xml:space="preserve"> 100,00</t>
  </si>
  <si>
    <t>Mão de Obra</t>
  </si>
  <si>
    <t/>
  </si>
  <si>
    <t>Material</t>
  </si>
  <si>
    <t xml:space="preserve"> 00037370 </t>
  </si>
  <si>
    <t>ALIMENTACAO - HORISTA (COLETADO CAIXA)</t>
  </si>
  <si>
    <t>Outros</t>
  </si>
  <si>
    <t xml:space="preserve"> 00006111 </t>
  </si>
  <si>
    <t>SERVENTE DE OBRAS</t>
  </si>
  <si>
    <t xml:space="preserve"> 00037371 </t>
  </si>
  <si>
    <t>TRANSPORTE - HORISTA (COLETADO CAIXA)</t>
  </si>
  <si>
    <t>Serviços</t>
  </si>
  <si>
    <t xml:space="preserve"> 00037372 </t>
  </si>
  <si>
    <t>EXAMES - HORISTA (COLETADO CAIXA)</t>
  </si>
  <si>
    <t>Equipamento</t>
  </si>
  <si>
    <t xml:space="preserve"> 00043491 </t>
  </si>
  <si>
    <t>EPI - FAMILIA SERVENTE - HORISTA (ENCARGOS COMPLEMENTARES - COLETADO CAIXA)</t>
  </si>
  <si>
    <t xml:space="preserve"> 00043467 </t>
  </si>
  <si>
    <t>FERRAMENTAS - FAMILIA SERVENTE - HORISTA (ENCARGOS COMPLEMENTARES - COLETADO CAIXA)</t>
  </si>
  <si>
    <t xml:space="preserve"> 00037373 </t>
  </si>
  <si>
    <t>SEGURO - HORISTA (COLETADO CAIXA)</t>
  </si>
  <si>
    <t>Taxas</t>
  </si>
  <si>
    <t xml:space="preserve"> 00043488 </t>
  </si>
  <si>
    <t>EPI - FAMILIA OPERADOR ESCAVADEIRA - HORISTA (ENCARGOS COMPLEMENTARES - COLETADO CAIXA)</t>
  </si>
  <si>
    <t xml:space="preserve"> 0,03%</t>
  </si>
  <si>
    <t xml:space="preserve"> 0,02%</t>
  </si>
  <si>
    <t xml:space="preserve"> 0,01%</t>
  </si>
  <si>
    <t xml:space="preserve"> 0,00%</t>
  </si>
  <si>
    <t xml:space="preserve"> 99,92%</t>
  </si>
  <si>
    <t xml:space="preserve"> 99,94%</t>
  </si>
  <si>
    <t xml:space="preserve"> 99,95%</t>
  </si>
  <si>
    <t xml:space="preserve"> 99,96%</t>
  </si>
  <si>
    <t xml:space="preserve"> 99,97%</t>
  </si>
  <si>
    <t xml:space="preserve"> 99,98%</t>
  </si>
  <si>
    <t xml:space="preserve"> 99,99%</t>
  </si>
  <si>
    <t xml:space="preserve"> 00043464 </t>
  </si>
  <si>
    <t>FERRAMENTAS - FAMILIA OPERADOR ESCAVADEIRA - HORISTA (ENCARGOS COMPLEMENTARES - COLETADO CAIXA)</t>
  </si>
  <si>
    <t xml:space="preserve"> 100,00%</t>
  </si>
  <si>
    <t>Composição</t>
  </si>
  <si>
    <t>Insumo</t>
  </si>
  <si>
    <t>MO sem LS =&gt;</t>
  </si>
  <si>
    <t>LS =&gt;</t>
  </si>
  <si>
    <t>MO com LS =&gt;</t>
  </si>
  <si>
    <t>Composição Auxiliar</t>
  </si>
  <si>
    <t xml:space="preserve"> 88316 </t>
  </si>
  <si>
    <t>SERVENTE COM ENCARGOS COMPLEMENTARES</t>
  </si>
  <si>
    <t>CHOR - CUSTOS HORÁRIOS DE MÁQUINAS E EQUIPAMENTOS</t>
  </si>
  <si>
    <t>CHP</t>
  </si>
  <si>
    <t>Composições Auxiliares</t>
  </si>
  <si>
    <t xml:space="preserve"> 95378 </t>
  </si>
  <si>
    <t>CURSO DE CAPACITAÇÃO PARA SERVENTE (ENCARGOS COMPLEMENTARES) - HORISTA</t>
  </si>
  <si>
    <t>30 DIAS</t>
  </si>
  <si>
    <t>60 DIAS</t>
  </si>
  <si>
    <t xml:space="preserve"> 1.1 </t>
  </si>
  <si>
    <t xml:space="preserve"> 1.2 </t>
  </si>
  <si>
    <t xml:space="preserve"> 1,0</t>
  </si>
  <si>
    <t xml:space="preserve"> 0,08</t>
  </si>
  <si>
    <t xml:space="preserve"> 99,80%</t>
  </si>
  <si>
    <t xml:space="preserve"> 99,91%</t>
  </si>
  <si>
    <t>1</t>
  </si>
  <si>
    <t xml:space="preserve"> 3.1 </t>
  </si>
  <si>
    <t xml:space="preserve"> 0,06%</t>
  </si>
  <si>
    <t xml:space="preserve"> 99,77%</t>
  </si>
  <si>
    <t xml:space="preserve"> 2,0</t>
  </si>
  <si>
    <t xml:space="preserve"> 3,0</t>
  </si>
  <si>
    <t xml:space="preserve"> 0,17</t>
  </si>
  <si>
    <t xml:space="preserve"> 4.1 </t>
  </si>
  <si>
    <t xml:space="preserve"> 5.1 </t>
  </si>
  <si>
    <t>3</t>
  </si>
  <si>
    <t>4</t>
  </si>
  <si>
    <t>5</t>
  </si>
  <si>
    <t>6</t>
  </si>
  <si>
    <t>90 DIAS</t>
  </si>
  <si>
    <t xml:space="preserve"> 2.2 </t>
  </si>
  <si>
    <t xml:space="preserve"> 4.2 </t>
  </si>
  <si>
    <t xml:space="preserve"> 6.1 </t>
  </si>
  <si>
    <t xml:space="preserve"> 6.2 </t>
  </si>
  <si>
    <t xml:space="preserve"> 0,03</t>
  </si>
  <si>
    <t xml:space="preserve"> 99,97</t>
  </si>
  <si>
    <t xml:space="preserve"> 0,02</t>
  </si>
  <si>
    <t xml:space="preserve"> 0,00</t>
  </si>
  <si>
    <t xml:space="preserve"> 99,84%</t>
  </si>
  <si>
    <t xml:space="preserve"> 99,86%</t>
  </si>
  <si>
    <t xml:space="preserve"> 99,88%</t>
  </si>
  <si>
    <t xml:space="preserve"> 99,90%</t>
  </si>
  <si>
    <t xml:space="preserve"> 00004221 </t>
  </si>
  <si>
    <t>OLEO DIESEL COMBUSTIVEL COMUM</t>
  </si>
  <si>
    <t>L</t>
  </si>
  <si>
    <t xml:space="preserve"> 88309 </t>
  </si>
  <si>
    <t>PEDREIRO COM ENCARGOS COMPLEMENTARES</t>
  </si>
  <si>
    <t xml:space="preserve"> 3.2 </t>
  </si>
  <si>
    <t xml:space="preserve"> 3.3 </t>
  </si>
  <si>
    <t>m³</t>
  </si>
  <si>
    <t>MES</t>
  </si>
  <si>
    <t>M</t>
  </si>
  <si>
    <t>CJ</t>
  </si>
  <si>
    <t xml:space="preserve"> 91341 </t>
  </si>
  <si>
    <t>PORTA EM ALUMÍNIO DE ABRIR TIPO VENEZIANA COM GUARNIÇÃO, FIXAÇÃO COM PARAFUSOS - FORNECIMENTO E INSTALAÇÃO. AF_12/2019</t>
  </si>
  <si>
    <t>INEL - INSTALAÇÃO ELÉTRICA/ELETRIFICAÇÃO E ILUMINAÇÃO EXTERNA</t>
  </si>
  <si>
    <t>PINT - PINTURAS</t>
  </si>
  <si>
    <t>COBE - COBERTURA</t>
  </si>
  <si>
    <t>CANT - CANTEIRO DE OBRAS</t>
  </si>
  <si>
    <t>ESQV - ESQUADRIAS/FERRAGENS/VIDROS</t>
  </si>
  <si>
    <t>IMPE - IMPERMEABILIZAÇÕES E PROTEÇÕES DIVERSAS</t>
  </si>
  <si>
    <t>PISO - PISOS</t>
  </si>
  <si>
    <t>REVE - REVESTIMENTO E TRATAMENTO DE SUPERFÍCIES</t>
  </si>
  <si>
    <t xml:space="preserve"> 0,31</t>
  </si>
  <si>
    <t>PARE - PAREDES/PAINEIS</t>
  </si>
  <si>
    <t xml:space="preserve"> 0,15</t>
  </si>
  <si>
    <t xml:space="preserve"> 0,14</t>
  </si>
  <si>
    <t>MOVT - MOVIMENTO DE TERRA</t>
  </si>
  <si>
    <t xml:space="preserve"> 00004750 </t>
  </si>
  <si>
    <t>PEDREIRO</t>
  </si>
  <si>
    <t xml:space="preserve"> 00002436 </t>
  </si>
  <si>
    <t>ELETRICISTA</t>
  </si>
  <si>
    <t xml:space="preserve"> 00004783 </t>
  </si>
  <si>
    <t>PINTOR</t>
  </si>
  <si>
    <t xml:space="preserve"> 00000247 </t>
  </si>
  <si>
    <t>AJUDANTE DE ELETRICISTA</t>
  </si>
  <si>
    <t xml:space="preserve"> 00004813 </t>
  </si>
  <si>
    <t>PLACA DE OBRA (PARA CONSTRUCAO CIVIL) EM CHAPA GALVANIZADA *N. 22*, ADESIVADA, DE *2,0 X 1,125* M</t>
  </si>
  <si>
    <t xml:space="preserve"> 00039025 </t>
  </si>
  <si>
    <t>PORTA DE ABRIR EM ALUMINIO TIPO VENEZIANA, ACABAMENTO ANODIZADO NATURAL, SEM GUARNICAO/ALIZAR/VISTA, 87 X 210 CM</t>
  </si>
  <si>
    <t xml:space="preserve"> 00001379 </t>
  </si>
  <si>
    <t>CIMENTO PORTLAND COMPOSTO CP II-32</t>
  </si>
  <si>
    <t>KG</t>
  </si>
  <si>
    <t xml:space="preserve"> 00007356 </t>
  </si>
  <si>
    <t>TINTA ACRILICA PREMIUM, COR BRANCO FOSCO</t>
  </si>
  <si>
    <t xml:space="preserve"> 00001213 </t>
  </si>
  <si>
    <t>CARPINTEIRO DE FORMAS</t>
  </si>
  <si>
    <t xml:space="preserve"> 00043484 </t>
  </si>
  <si>
    <t>EPI - FAMILIA ELETRICISTA - HORISTA (ENCARGOS COMPLEMENTARES - COLETADO CAIXA)</t>
  </si>
  <si>
    <t xml:space="preserve"> 00043460 </t>
  </si>
  <si>
    <t>FERRAMENTAS - FAMILIA ELETRICISTA - HORISTA (ENCARGOS COMPLEMENTARES - COLETADO CAIXA)</t>
  </si>
  <si>
    <t xml:space="preserve"> 0,21%</t>
  </si>
  <si>
    <t xml:space="preserve"> 00043489 </t>
  </si>
  <si>
    <t>EPI - FAMILIA PEDREIRO - HORISTA (ENCARGOS COMPLEMENTARES - COLETADO CAIXA)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</si>
  <si>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</si>
  <si>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</si>
  <si>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</si>
  <si>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</si>
  <si>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00004760 </t>
  </si>
  <si>
    <t>AZULEJISTA OU LADRILHEIRO</t>
  </si>
  <si>
    <t xml:space="preserve"> 00004721 </t>
  </si>
  <si>
    <t>PEDRA BRITADA N. 1 (9,5 a 19 MM) POSTO PEDREIRA/FORNECEDOR, SEM FRETE</t>
  </si>
  <si>
    <t xml:space="preserve"> 00043465 </t>
  </si>
  <si>
    <t>FERRAMENTAS - FAMILIA PEDREIRO - HORISTA (ENCARGOS COMPLEMENTARES - COLETADO CAIXA)</t>
  </si>
  <si>
    <t xml:space="preserve"> 00006117 </t>
  </si>
  <si>
    <t>CARPINTEIRO AUXILIAR</t>
  </si>
  <si>
    <t xml:space="preserve"> 0,11%</t>
  </si>
  <si>
    <t xml:space="preserve"> 00036888 </t>
  </si>
  <si>
    <t>GUARNICAO/MOLDURA DE ACABAMENTO PARA ESQUADRIA DE ALUMINIO ANODIZADO NATURAL, PARA 1 FACE</t>
  </si>
  <si>
    <t xml:space="preserve"> 0,08%</t>
  </si>
  <si>
    <t xml:space="preserve"> 00025957 </t>
  </si>
  <si>
    <t>MONTADOR DE ESTRUTURAS METALICAS</t>
  </si>
  <si>
    <t xml:space="preserve"> 0,07%</t>
  </si>
  <si>
    <t xml:space="preserve"> 00037666 </t>
  </si>
  <si>
    <t>OPERADOR DE BETONEIRA ESTACIONARIA / MISTURADOR</t>
  </si>
  <si>
    <t xml:space="preserve"> 00003992 </t>
  </si>
  <si>
    <t>TABUA APARELHADA *2,5 X 30* CM, EM MACARANDUBA, ANGELIM OU EQUIVALENTE DA REGIAO</t>
  </si>
  <si>
    <t xml:space="preserve"> 00007266 </t>
  </si>
  <si>
    <t>BLOCO CERAMICO VAZADO PARA ALVENARIA DE VEDACAO, DE 9 X 19 X 19 CM (L X A X C)</t>
  </si>
  <si>
    <t>MIL</t>
  </si>
  <si>
    <t xml:space="preserve"> 00001350 </t>
  </si>
  <si>
    <t>!EM PROCESSO DE DESATIVACAO! CHAPA DE MADEIRA COMPENSADA RESINADA PARA FORMA DE CONCRETO, DE *2,2 X 1,1* M, E = 10 MM</t>
  </si>
  <si>
    <t xml:space="preserve"> 00000370 </t>
  </si>
  <si>
    <t>AREIA MEDIA - POSTO JAZIDA/FORNECEDOR (RETIRADO NA JAZIDA, SEM TRANSPORTE)</t>
  </si>
  <si>
    <t xml:space="preserve"> 0,05%</t>
  </si>
  <si>
    <t xml:space="preserve"> 00000142 </t>
  </si>
  <si>
    <t>SELANTE ELASTICO MONOCOMPONENTE A BASE DE POLIURETANO (PU) PARA JUNTAS DIVERSAS</t>
  </si>
  <si>
    <t>310ML</t>
  </si>
  <si>
    <t xml:space="preserve"> 00004433 </t>
  </si>
  <si>
    <t>CAIBRO NAO APARELHADO  *7,5 X 7,5* CM, EM MACARANDUBA, ANGELIM OU EQUIVALENTE DA REGIAO -  BRUTA</t>
  </si>
  <si>
    <t xml:space="preserve"> 00004491 </t>
  </si>
  <si>
    <t>PONTALETE *7,5 X 7,5* CM EM PINUS, MISTA OU EQUIVALENTE DA REGIAO - BRUTA</t>
  </si>
  <si>
    <t xml:space="preserve"> 00043483 </t>
  </si>
  <si>
    <t>EPI - FAMILIA CARPINTEIRO DE FORMAS - HORISTA (ENCARGOS COMPLEMENTARES - COLETADO CAIXA)</t>
  </si>
  <si>
    <t xml:space="preserve"> 0,04%</t>
  </si>
  <si>
    <t xml:space="preserve"> 00012869 </t>
  </si>
  <si>
    <t>TELHADOR</t>
  </si>
  <si>
    <t xml:space="preserve"> 00005075 </t>
  </si>
  <si>
    <t>PREGO DE ACO POLIDO COM CABECA 18 X 30 (2 3/4 X 10)</t>
  </si>
  <si>
    <t xml:space="preserve"> 00001106 </t>
  </si>
  <si>
    <t>CAL HIDRATADA CH-I PARA ARGAMASSAS</t>
  </si>
  <si>
    <t xml:space="preserve"> 00002705 </t>
  </si>
  <si>
    <t>ENERGIA ELETRICA ATE 2000 KWH INDUSTRIAL, SEM DEMANDA</t>
  </si>
  <si>
    <t>KW/H</t>
  </si>
  <si>
    <t xml:space="preserve"> 00037760 </t>
  </si>
  <si>
    <t>CAMINHAO TOCO, PESO BRUTO TOTAL 16000 KG, CARGA UTIL MAXIMA 13071 KG, DISTANCIA ENTRE EIXOS 4,80 M, POTENCIA 230 CV (INCLUI CABINE E CHASSI, NAO INCLUI CARROCERIA)</t>
  </si>
  <si>
    <t xml:space="preserve"> 00020020 </t>
  </si>
  <si>
    <t>MOTORISTA DE CAMINHAO-BASCULANTE</t>
  </si>
  <si>
    <t xml:space="preserve"> 99,58%</t>
  </si>
  <si>
    <t xml:space="preserve"> 00004417 </t>
  </si>
  <si>
    <t>SARRAFO NAO APARELHADO *2,5 X 7* CM, EM MACARANDUBA, ANGELIM OU EQUIVALENTE DA REGIAO -  BRUTA</t>
  </si>
  <si>
    <t xml:space="preserve"> 21,29</t>
  </si>
  <si>
    <t xml:space="preserve"> 00043459 </t>
  </si>
  <si>
    <t>FERRAMENTAS - FAMILIA CARPINTEIRO DE FORMAS - HORISTA (ENCARGOS COMPLEMENTARES - COLETADO CAIXA)</t>
  </si>
  <si>
    <t xml:space="preserve"> 99,70%</t>
  </si>
  <si>
    <t>CENTO</t>
  </si>
  <si>
    <t xml:space="preserve"> 00007258 </t>
  </si>
  <si>
    <t>TIJOLO CERAMICO MACICO COMUM *5 X 10 X 20* CM (L X A X C)</t>
  </si>
  <si>
    <t xml:space="preserve"> 99,75%</t>
  </si>
  <si>
    <t xml:space="preserve"> 99,76%</t>
  </si>
  <si>
    <t xml:space="preserve"> 99,78%</t>
  </si>
  <si>
    <t xml:space="preserve"> 99,79%</t>
  </si>
  <si>
    <t xml:space="preserve"> 99,81%</t>
  </si>
  <si>
    <t xml:space="preserve"> 99,82%</t>
  </si>
  <si>
    <t xml:space="preserve"> 99,83%</t>
  </si>
  <si>
    <t xml:space="preserve"> 99,85%</t>
  </si>
  <si>
    <t xml:space="preserve"> 99,87%</t>
  </si>
  <si>
    <t xml:space="preserve"> 00004253 </t>
  </si>
  <si>
    <t>OPERADOR DE GUINCHO OU GUINCHEIRO</t>
  </si>
  <si>
    <t xml:space="preserve"> 99,89%</t>
  </si>
  <si>
    <t xml:space="preserve"> 00002696 </t>
  </si>
  <si>
    <t>ENCANADOR OU BOMBEIRO HIDRAULICO</t>
  </si>
  <si>
    <t xml:space="preserve"> 00007568 </t>
  </si>
  <si>
    <t>BUCHA DE NYLON SEM ABA S10, COM PARAFUSO DE 6,10 X 65 MM EM ACO ZINCADO COM ROSCA SOBERBA, CABECA CHATA E FENDA PHILLIPS</t>
  </si>
  <si>
    <t xml:space="preserve"> 00000392 </t>
  </si>
  <si>
    <t>ABRACADEIRA EM ACO PARA AMARRACAO DE ELETRODUTOS, TIPO D, COM 1/2" E PARAFUSO DE FIXACAO</t>
  </si>
  <si>
    <t xml:space="preserve"> 00038101 </t>
  </si>
  <si>
    <t>TOMADA 2P+T 10A, 250V  (APENAS MODULO)</t>
  </si>
  <si>
    <t xml:space="preserve"> 99,93%</t>
  </si>
  <si>
    <t xml:space="preserve"> 00021127 </t>
  </si>
  <si>
    <t>FITA ISOLANTE ADESIVA ANTICHAMA, USO ATE 750 V, EM ROLO DE 19 MM X 5 M</t>
  </si>
  <si>
    <t xml:space="preserve"> 00034557 </t>
  </si>
  <si>
    <t>TELA DE ACO SOLDADA GALVANIZADA/ZINCADA PARA ALVENARIA, FIO D = *1,20 A 1,70* MM, MALHA 15 X 15 MM, (C X L) *50 X 7,5* CM</t>
  </si>
  <si>
    <t xml:space="preserve"> 00004230 </t>
  </si>
  <si>
    <t>OPERADOR DE MAQUINAS E TRATORES DIVERSOS (TERRAPLANAGEM)</t>
  </si>
  <si>
    <t xml:space="preserve"> 00037733 </t>
  </si>
  <si>
    <t>CACAMBA METALICA BASCULANTE COM CAPACIDADE DE 6 M3 (INCLUI MONTAGEM, NAO INCLUI CAMINHAO)</t>
  </si>
  <si>
    <t xml:space="preserve"> 00005061 </t>
  </si>
  <si>
    <t>PREGO DE ACO POLIDO COM CABECA 18 X 27 (2 1/2 X 10)</t>
  </si>
  <si>
    <t xml:space="preserve"> 00001014 </t>
  </si>
  <si>
    <t>CABO DE COBRE, FLEXIVEL, CLASSE 4 OU 5, ISOLACAO EM PVC/A, ANTICHAMA BWF-B, 1 CONDUTOR, 450/750 V, SECAO NOMINAL 2,5 MM2</t>
  </si>
  <si>
    <t xml:space="preserve"> 00010535 </t>
  </si>
  <si>
    <t>BETONEIRA CAPACIDADE NOMINAL 400 L, CAPACIDADE DE MISTURA  280 L, MOTOR ELETRICO TRIFASICO 220/380 V POTENCIA 2 CV, SEM CARREGADOR</t>
  </si>
  <si>
    <t xml:space="preserve"> 00000367 </t>
  </si>
  <si>
    <t>AREIA GROSSA - POSTO JAZIDA/FORNECEDOR (RETIRADO NA JAZIDA, SEM TRANSPORTE)</t>
  </si>
  <si>
    <t xml:space="preserve"> 00001358 </t>
  </si>
  <si>
    <t>CHAPA DE MADEIRA COMPENSADA RESINADA PARA FORMA DE CONCRETO, DE *2,2 X 1,1* M, E = 17 MM</t>
  </si>
  <si>
    <t xml:space="preserve"> 00043132 </t>
  </si>
  <si>
    <t>ARAME RECOZIDO 16 BWG, D = 1,65 MM (0,016 KG/M) OU 18 BWG, D = 1,25 MM (0,01 KG/M)</t>
  </si>
  <si>
    <t xml:space="preserve"> 00000246 </t>
  </si>
  <si>
    <t>AUXILIAR DE ENCANADOR OU BOMBEIRO HIDRAULICO</t>
  </si>
  <si>
    <t xml:space="preserve"> 00004517 </t>
  </si>
  <si>
    <t>SARRAFO *2,5 X 7,5* CM EM PINUS, MISTA OU EQUIVALENTE DA REGIAO - BRUTA</t>
  </si>
  <si>
    <t xml:space="preserve"> 00037395 </t>
  </si>
  <si>
    <t>PINO DE ACO COM FURO, HASTE = 27 MM (ACAO DIRETA)</t>
  </si>
  <si>
    <t xml:space="preserve"> 00001607 </t>
  </si>
  <si>
    <t>CONJUNTO ARRUELAS DE VEDACAO 5/16" PARA TELHA FIBROCIMENTO (UMA ARRUELA METALICA E UMA ARRUELA PVC - CONICAS)</t>
  </si>
  <si>
    <t xml:space="preserve"> 00043485 </t>
  </si>
  <si>
    <t>EPI - FAMILIA ENCANADOR - HORISTA (ENCARGOS COMPLEMENTARES - COLETADO CAIXA)</t>
  </si>
  <si>
    <t xml:space="preserve"> 00036397 </t>
  </si>
  <si>
    <t>BETONEIRA, CAPACIDADE NOMINAL 600 L, CAPACIDADE DE MISTURA  360L, MOTOR ELETRICO TRIFASICO 220/380V, POTENCIA 4CV, EXCLUSO CARREGADOR</t>
  </si>
  <si>
    <t xml:space="preserve"> 00038094 </t>
  </si>
  <si>
    <t>ESPELHO / PLACA DE 3 POSTOS 4" X 2", PARA INSTALACAO DE TOMADAS E INTERRUPTORES</t>
  </si>
  <si>
    <t xml:space="preserve"> 0,32</t>
  </si>
  <si>
    <t xml:space="preserve"> 0,30</t>
  </si>
  <si>
    <t xml:space="preserve"> 00036487 </t>
  </si>
  <si>
    <t>GUINCHO ELETRICO DE COLUNA, CAPACIDADE 400 KG, COM MOTO FREIO, MOTOR TRIFASICO DE 1,25 CV</t>
  </si>
  <si>
    <t xml:space="preserve"> 00038112 </t>
  </si>
  <si>
    <t>INTERRUPTOR SIMPLES 10A, 250V (APENAS MODULO)</t>
  </si>
  <si>
    <t xml:space="preserve"> 0,25</t>
  </si>
  <si>
    <t xml:space="preserve"> 00038099 </t>
  </si>
  <si>
    <t>SUPORTE DE FIXACAO PARA ESPELHO / PLACA 4" X 2", PARA 3 MODULOS, PARA INSTALACAO DE TOMADAS E INTERRUPTORES (SOMENTE SUPORTE)</t>
  </si>
  <si>
    <t xml:space="preserve"> 00043461 </t>
  </si>
  <si>
    <t>FERRAMENTAS - FAMILIA ENCANADOR - HORISTA (ENCARGOS COMPLEMENTARES - COLETADO CAIXA)</t>
  </si>
  <si>
    <t xml:space="preserve"> 00014618 </t>
  </si>
  <si>
    <t>SERRA CIRCULAR DE BANCADA COM MOTOR ELETRICO, POTENCIA DE *1600* W, PARA DISCO DE DIAMETRO DE 10" (250 MM)</t>
  </si>
  <si>
    <t xml:space="preserve"> 95371 </t>
  </si>
  <si>
    <t>CURSO DE CAPACITAÇÃO PARA PEDREIRO (ENCARGOS COMPLEMENTARES) - HORISTA</t>
  </si>
  <si>
    <t xml:space="preserve"> 88264 </t>
  </si>
  <si>
    <t>ELETRICISTA COM ENCARGOS COMPLEMENTARES</t>
  </si>
  <si>
    <t>CHI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</si>
  <si>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</si>
  <si>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</si>
  <si>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 xml:space="preserve"> 94962 </t>
  </si>
  <si>
    <t>FUES - FUNDAÇÕES E ESTRUTURAS</t>
  </si>
  <si>
    <t xml:space="preserve"> 88262 </t>
  </si>
  <si>
    <t>CARPINTEIRO DE FORMAS COM ENCARGOS COMPLEMENTARES</t>
  </si>
  <si>
    <t xml:space="preserve"> 95240 </t>
  </si>
  <si>
    <t>LASTRO DE CONCRETO MAGRO, APLICADO EM PISOS, LAJES SOBRE SOLO OU RADIERS, ESPESSURA DE 3 CM. AF_07/2016</t>
  </si>
  <si>
    <t xml:space="preserve"> 91926 </t>
  </si>
  <si>
    <t>CABO DE COBRE FLEXÍVEL ISOLADO, 2,5 MM², ANTI-CHAMA 450/750 V, PARA CIRCUITOS TERMINAIS - FORNECIMENTO E INSTALAÇÃO. AF_12/2015</t>
  </si>
  <si>
    <t xml:space="preserve"> 92000 </t>
  </si>
  <si>
    <t>TOMADA BAIXA DE EMBUTIR (1 MÓDULO), 2P+T 10 A, INCLUINDO SUPORTE E PLACA - FORNECIMENTO E INSTALAÇÃO. AF_12/2015</t>
  </si>
  <si>
    <t xml:space="preserve"> 93358 </t>
  </si>
  <si>
    <t>ESCAVAÇÃO MANUAL DE VALA COM PROFUNDIDADE MENOR OU IGUAL A 1,30 M. AF_02/2021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</si>
  <si>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</si>
  <si>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</si>
  <si>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>INHI - INSTALAÇÕES HIDROS SANITÁRIAS</t>
  </si>
  <si>
    <t xml:space="preserve"> 88247 </t>
  </si>
  <si>
    <t>AUXILIAR DE ELETRICISTA COM ENCARGOS COMPLEMENTARES</t>
  </si>
  <si>
    <t xml:space="preserve"> 88256 </t>
  </si>
  <si>
    <t>AZULEJISTA OU LADRILHISTA COM ENCARGOS COMPLEMENTARES</t>
  </si>
  <si>
    <t xml:space="preserve"> 94974 </t>
  </si>
  <si>
    <t xml:space="preserve"> 88239 </t>
  </si>
  <si>
    <t>AJUDANTE DE CARPINTEIRO COM ENCARGOS COMPLEMENTARES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</si>
  <si>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</si>
  <si>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</si>
  <si>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</si>
  <si>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</si>
  <si>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88278 </t>
  </si>
  <si>
    <t>MONTADOR DE ESTRUTURA METÁLICA COM ENCARGOS COMPLEMENTARES</t>
  </si>
  <si>
    <t xml:space="preserve"> 88323 </t>
  </si>
  <si>
    <t>TELHADISTA COM ENCARGOS COMPLEMENTARES</t>
  </si>
  <si>
    <t xml:space="preserve"> 88310 </t>
  </si>
  <si>
    <t>PINTOR COM ENCARGOS COMPLEMENTARES</t>
  </si>
  <si>
    <t xml:space="preserve"> 95309 </t>
  </si>
  <si>
    <t>CURSO DE CAPACITAÇÃO PARA AJUDANTE DE CARPINTEIRO (ENCARGOS COMPLEMENTARES) - HORISTA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</si>
  <si>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</si>
  <si>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</si>
  <si>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</si>
  <si>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</si>
  <si>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</si>
  <si>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</si>
  <si>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</si>
  <si>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</si>
  <si>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88629 </t>
  </si>
  <si>
    <t>ARGAMASSA TRAÇO 1:3 (EM VOLUME DE CIMENTO E AREIA MÉDIA ÚMIDA), PREPARO MANUAL. AF_08/2019</t>
  </si>
  <si>
    <t xml:space="preserve"> 95316 </t>
  </si>
  <si>
    <t>CURSO DE CAPACITAÇÃO PARA AUXILIAR DE ELETRICISTA (ENCARGOS COMPLEMENTARES) - HORISTA</t>
  </si>
  <si>
    <t xml:space="preserve"> 88248 </t>
  </si>
  <si>
    <t>AUXILIAR DE ENCANADOR OU BOMBEIRO HIDRÁULICO COM ENCARGOS COMPLEMENTARES</t>
  </si>
  <si>
    <t xml:space="preserve"> 95317 </t>
  </si>
  <si>
    <t>CURSO DE CAPACITAÇÃO PARA AUXILIAR DE ENCANADOR OU BOMBEIRO HIDRÁULICO (ENCARGOS COMPLEMENTARES) - HORISTA</t>
  </si>
  <si>
    <t xml:space="preserve"> 95324 </t>
  </si>
  <si>
    <t>CURSO DE CAPACITAÇÃO PARA AZULEJISTA OU LADRILHISTA (ENCARGOS COMPLEMENTARES) - HORISTA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</si>
  <si>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</si>
  <si>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</si>
  <si>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</si>
  <si>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</si>
  <si>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</si>
  <si>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</si>
  <si>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</si>
  <si>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</si>
  <si>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</si>
  <si>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</si>
  <si>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</si>
  <si>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</si>
  <si>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</si>
  <si>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</si>
  <si>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</si>
  <si>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</si>
  <si>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</si>
  <si>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</si>
  <si>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</si>
  <si>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</si>
  <si>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91368 </t>
  </si>
  <si>
    <t>CAMINHÃO BASCULANTE 6 M3, PESO BRUTO TOTAL 16.000 KG, CARGA ÚTIL MÁXIMA 13.071 KG, DISTÂNCIA ENTRE EIXOS 4,80 M, POTÊNCIA 230 CV INCLUSIVE CAÇAMBA METÁLICA - JUROS. AF_06/2014</t>
  </si>
  <si>
    <t xml:space="preserve"> 91367 </t>
  </si>
  <si>
    <t>CAMINHÃO BASCULANTE 6 M3, PESO BRUTO TOTAL 16.000 KG, CARGA ÚTIL MÁXIMA 13.071 KG, DISTÂNCIA ENTRE EIXOS 4,80 M, POTÊNCIA 230 CV INCLUSIVE CAÇAMBA METÁLICA - DEPRECIAÇÃO. AF_06/2014</t>
  </si>
  <si>
    <t xml:space="preserve"> 91369 </t>
  </si>
  <si>
    <t>CAMINHÃO BASCULANTE 6 M3, PESO BRUTO TOTAL 16.000 KG, CARGA ÚTIL MÁXIMA 13.071 KG, DISTÂNCIA ENTRE EIXOS 4,80 M, POTÊNCIA 230 CV INCLUSIVE CAÇAMBA METÁLICA - IMPOSTOS E SEGUROS. AF_06/2014</t>
  </si>
  <si>
    <t xml:space="preserve"> 88281 </t>
  </si>
  <si>
    <t>MOTORISTA DE BASCULANTE COM ENCARGOS COMPLEMENTARES</t>
  </si>
  <si>
    <t xml:space="preserve"> 5695 </t>
  </si>
  <si>
    <t>CAMINHÃO BASCULANTE 6 M3, PESO BRUTO TOTAL 16.000 KG, CARGA ÚTIL MÁXIMA 13.071 KG, DISTÂNCIA ENTRE EIXOS 4,80 M, POTÊNCIA 230 CV INCLUSIVE CAÇAMBA METÁLICA - MANUTENÇÃO. AF_06/2014</t>
  </si>
  <si>
    <t xml:space="preserve"> 53792 </t>
  </si>
  <si>
    <t>CAMINHÃO BASCULANTE 6 M3, PESO BRUTO TOTAL 16.000 KG, CARGA ÚTIL MÁXIMA 13.071 KG, DISTÂNCIA ENTRE EIXOS 4,80 M, POTÊNCIA 230 CV INCLUSIVE CAÇAMBA METÁLICA - MATERIAIS NA OPERAÇÃO. AF_06/2014</t>
  </si>
  <si>
    <t xml:space="preserve"> 95330 </t>
  </si>
  <si>
    <t>CURSO DE CAPACITAÇÃO PARA CARPINTEIRO DE FÔRMAS (ENCARGOS COMPLEMENTARES) - HORISTA</t>
  </si>
  <si>
    <t xml:space="preserve"> 94968 </t>
  </si>
  <si>
    <t xml:space="preserve"> 95332 </t>
  </si>
  <si>
    <t>CURSO DE CAPACITAÇÃO PARA ELETRICISTA (ENCARGOS COMPLEMENTARES) - HORISTA</t>
  </si>
  <si>
    <t xml:space="preserve"> 95335 </t>
  </si>
  <si>
    <t>CURSO DE CAPACITAÇÃO PARA ENCANADOR OU BOMBEIRO HIDRÁULICO (ENCARGOS COMPLEMENTARES) - HORISTA</t>
  </si>
  <si>
    <t xml:space="preserve"> 95344 </t>
  </si>
  <si>
    <t>CURSO DE CAPACITAÇÃO PARA MONTADOR DE ESTRUTURA METÁLICA (ENCARGOS COMPLEMENTARES) - HORISTA</t>
  </si>
  <si>
    <t xml:space="preserve"> 95346 </t>
  </si>
  <si>
    <t>CURSO DE CAPACITAÇÃO PARA MOTORISTA DE BASCULANTE (ENCARGOS COMPLEMENTARES) - HORISTA</t>
  </si>
  <si>
    <t xml:space="preserve"> 95389 </t>
  </si>
  <si>
    <t>CURSO DE CAPACITAÇÃO PARA OPERADOR DE BETONEIRA ESTACIONÁRIA/MISTURADOR (ENCARGOS COMPLEMENTARES) - HORISTA</t>
  </si>
  <si>
    <t xml:space="preserve"> 95358 </t>
  </si>
  <si>
    <t>CURSO DE CAPACITAÇÃO PARA OPERADOR DE GUINCHO (ENCARGOS COMPLEMENTARES) - HORISTA</t>
  </si>
  <si>
    <t xml:space="preserve"> 95360 </t>
  </si>
  <si>
    <t>CURSO DE CAPACITAÇÃO PARA OPERADOR DE MÁQUINAS E EQUIPAMENTOS (ENCARGOS COMPLEMENTARES) - HORISTA</t>
  </si>
  <si>
    <t xml:space="preserve"> 95372 </t>
  </si>
  <si>
    <t>CURSO DE CAPACITAÇÃO PARA PINTOR (ENCARGOS COMPLEMENTARES) - HORISTA</t>
  </si>
  <si>
    <t xml:space="preserve"> 95385 </t>
  </si>
  <si>
    <t>CURSO DE CAPACITAÇÃO PARA TELHADISTA (ENCARGOS COMPLEMENTARES) - HORISTA</t>
  </si>
  <si>
    <t xml:space="preserve"> 88267 </t>
  </si>
  <si>
    <t>ENCANADOR OU BOMBEIRO HIDRÁULICO COM ENCARGOS COMPLEMENTARES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</si>
  <si>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</si>
  <si>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</si>
  <si>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</si>
  <si>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</si>
  <si>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</si>
  <si>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</si>
  <si>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</si>
  <si>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</si>
  <si>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</si>
  <si>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</si>
  <si>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91946 </t>
  </si>
  <si>
    <t>SUPORTE PARAFUSADO COM PLACA DE ENCAIXE 4" X 2" MÉDIO (1,30 M DO PISO) PARA PONTO ELÉTRICO - FORNECIMENTO E INSTALAÇÃO. AF_12/2015</t>
  </si>
  <si>
    <t xml:space="preserve"> 88297 </t>
  </si>
  <si>
    <t>OPERADOR DE MÁQUINAS E EQUIPAMENTOS COM ENCARGOS COMPLEMENTARES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</si>
  <si>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</si>
  <si>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</si>
  <si>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</si>
  <si>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</si>
  <si>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</si>
  <si>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</si>
  <si>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</si>
  <si>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</si>
  <si>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</si>
  <si>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</si>
  <si>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</si>
  <si>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</si>
  <si>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91998 </t>
  </si>
  <si>
    <t>TOMADA BAIXA DE EMBUTIR (1 MÓDULO), 2P+T 10 A, SEM SUPORTE E SEM PLACA - FORNECIMENTO E INSTALAÇÃO. AF_12/2015</t>
  </si>
  <si>
    <t>Valor Unit com BDI</t>
  </si>
  <si>
    <t xml:space="preserve"> 93572 </t>
  </si>
  <si>
    <t>ENCARREGADO GERAL DE OBRAS COM ENCARGOS COMPLEMENTARES</t>
  </si>
  <si>
    <t xml:space="preserve"> 1.4 </t>
  </si>
  <si>
    <t xml:space="preserve"> 6.3 </t>
  </si>
  <si>
    <t xml:space="preserve"> 6.4 </t>
  </si>
  <si>
    <t xml:space="preserve"> 97906 </t>
  </si>
  <si>
    <t>CAIXA ENTERRADA HIDRÁULICA RETANGULAR, EM ALVENARIA COM BLOCOS DE CONCRETO, DIMENSÕES INTERNAS: 0,6X0,6X0,6 M PARA REDE DE ESGOTO. AF_12/2020</t>
  </si>
  <si>
    <t xml:space="preserve"> 87248 </t>
  </si>
  <si>
    <t>REVESTIMENTO CERÂMICO PARA PISO COM PLACAS TIPO ESMALTADA EXTRA DE DIMENSÕES 35X35 CM APLICADA EM AMBIENTES DE ÁREA MAIOR QUE 10 M2. AF_06/2014</t>
  </si>
  <si>
    <t xml:space="preserve"> 91928 </t>
  </si>
  <si>
    <t>CABO DE COBRE FLEXÍVEL ISOLADO, 4 MM², ANTI-CHAMA 450/750 V, PARA CIRCUITOS TERMINAIS - FORNECIMENTO E INSTALAÇÃO. AF_12/2015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</si>
  <si>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</si>
  <si>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</si>
  <si>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89356 </t>
  </si>
  <si>
    <t>TUBO, PVC, SOLDÁVEL, DN 25MM, INSTALADO EM RAMAL OU SUB-RAMAL DE ÁGUA - FORNECIMENTO E INSTALAÇÃO. AF_12/2014</t>
  </si>
  <si>
    <t xml:space="preserve"> 90443 </t>
  </si>
  <si>
    <t>RASGO EM ALVENARIA PARA RAMAIS/ DISTRIBUIÇÃO COM DIAMETROS MENORES OU IGUAIS A 40 MM. AF_05/2015</t>
  </si>
  <si>
    <t xml:space="preserve"> 90466 </t>
  </si>
  <si>
    <t>CHUMBAMENTO LINEAR EM ALVENARIA PARA RAMAIS/DISTRIBUIÇÃO COM DIÂMETROS MENORES OU IGUAIS A 40 MM. AF_05/2015</t>
  </si>
  <si>
    <t xml:space="preserve"> 89711 </t>
  </si>
  <si>
    <t>TUBO PVC, SERIE NORMAL, ESGOTO PREDIAL, DN 40 MM, FORNECIDO E INSTALADO EM RAMAL DE DESCARGA OU RAMAL DE ESGOTO SANITÁRIO. AF_12/2014</t>
  </si>
  <si>
    <t xml:space="preserve"> 89712 </t>
  </si>
  <si>
    <t>TUBO PVC, SERIE NORMAL, ESGOTO PREDIAL, DN 50 MM, FORNECIDO E INSTALADO EM RAMAL DE DESCARGA OU RAMAL DE ESGOTO SANITÁRIO. AF_12/2014</t>
  </si>
  <si>
    <t xml:space="preserve"> 89714 </t>
  </si>
  <si>
    <t>TUBO PVC, SERIE NORMAL, ESGOTO PREDIAL, DN 100 MM, FORNECIDO E INSTALADO EM RAMAL DE DESCARGA OU RAMAL DE ESGOTO SANITÁRIO. AF_12/2014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</si>
  <si>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</si>
  <si>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</si>
  <si>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</si>
  <si>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</si>
  <si>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</si>
  <si>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</si>
  <si>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86888 </t>
  </si>
  <si>
    <t>VASO SANITÁRIO SIFONADO COM CAIXA ACOPLADA LOUÇA BRANCA - FORNECIMENTO E INSTALAÇÃO. AF_01/2020</t>
  </si>
  <si>
    <t>Orçamento Sintético</t>
  </si>
  <si>
    <t xml:space="preserve"> 1,40</t>
  </si>
  <si>
    <t xml:space="preserve"> 10,0</t>
  </si>
  <si>
    <t xml:space="preserve"> 0,13</t>
  </si>
  <si>
    <t xml:space="preserve"> 6,34</t>
  </si>
  <si>
    <t xml:space="preserve"> 0,07</t>
  </si>
  <si>
    <t xml:space="preserve"> 6,25</t>
  </si>
  <si>
    <t xml:space="preserve"> 00040818 </t>
  </si>
  <si>
    <t>ENCARREGADO GERAL DE OBRAS (MENSALISTA)</t>
  </si>
  <si>
    <t xml:space="preserve"> 00004720 </t>
  </si>
  <si>
    <t>PEDRA BRITADA N. 0, OU PEDRISCO (4,8 A 9,5 MM) POSTO PEDREIRA/FORNECEDOR, SEM FRETE</t>
  </si>
  <si>
    <t xml:space="preserve"> 00001214 </t>
  </si>
  <si>
    <t>CARPINTEIRO DE ESQUADRIAS</t>
  </si>
  <si>
    <t xml:space="preserve"> 00001287 </t>
  </si>
  <si>
    <t>PISO EM CERAMICA ESMALTADA EXTRA, PEI MAIOR OU IGUAL A 4, FORMATO MENOR OU IGUAL A 2025 CM2</t>
  </si>
  <si>
    <t xml:space="preserve"> 00043059 </t>
  </si>
  <si>
    <t>ACO CA-60, 4,2 MM, OU 5,0 MM, OU 6,0 MM, OU 7,0 MM, VERGALHAO</t>
  </si>
  <si>
    <t xml:space="preserve"> 00000378 </t>
  </si>
  <si>
    <t>ARMADOR</t>
  </si>
  <si>
    <t xml:space="preserve"> 00010422 </t>
  </si>
  <si>
    <t>BACIA SANITARIA (VASO) COM CAIXA ACOPLADA, DE LOUCA BRANCA</t>
  </si>
  <si>
    <t xml:space="preserve"> 00040863 </t>
  </si>
  <si>
    <t>EXAMES - MENSALISTA (COLETADO CAIXA)</t>
  </si>
  <si>
    <t xml:space="preserve"> 00001381 </t>
  </si>
  <si>
    <t>ARGAMASSA COLANTE AC I PARA CERAMICAS</t>
  </si>
  <si>
    <t xml:space="preserve"> 00000981 </t>
  </si>
  <si>
    <t>CABO DE COBRE, FLEXIVEL, CLASSE 4 OU 5, ISOLACAO EM PVC/A, ANTICHAMA BWF-B, 1 CONDUTOR, 450/750 V, SECAO NOMINAL 4 MM2</t>
  </si>
  <si>
    <t xml:space="preserve"> 00043499 </t>
  </si>
  <si>
    <t>EPI - FAMILIA ENCARREGADO GERAL - MENSALISTA (ENCARGOS COMPLEMENTARES - COLETADO CAIXA)</t>
  </si>
  <si>
    <t xml:space="preserve"> 00034357 </t>
  </si>
  <si>
    <t>REJUNTE CIMENTICIO, QUALQUER COR</t>
  </si>
  <si>
    <t xml:space="preserve"> 00002432 </t>
  </si>
  <si>
    <t>DOBRADICA EM ACO/FERRO, 3 1/2" X  3", E= 1,9  A 2 MM, COM ANEL,  CROMADO OU ZINCADO, TAMPA BOLA, COM PARAFUSOS</t>
  </si>
  <si>
    <t xml:space="preserve"> 00006114 </t>
  </si>
  <si>
    <t>AJUDANTE DE ARMADOR</t>
  </si>
  <si>
    <t xml:space="preserve"> 00043498 </t>
  </si>
  <si>
    <t>EPI - FAMILIA ENGENHEIRO CIVIL - MENSALISTA (ENCARGOS COMPLEMENTARES - COLETADO CAIXA)</t>
  </si>
  <si>
    <t xml:space="preserve"> 00039017 </t>
  </si>
  <si>
    <t>ESPACADOR / DISTANCIADOR CIRCULAR COM ENTRADA LATERAL, EM PLASTICO, PARA VERGALHAO *4,2 A 12,5* MM, COBRIMENTO 20 MM</t>
  </si>
  <si>
    <t xml:space="preserve"> 00013415 </t>
  </si>
  <si>
    <t>TORNEIRA CROMADA DE MESA PARA LAVATORIO, PADRAO POPULAR, 1/2 " OU 3/4 " (REF 1193)</t>
  </si>
  <si>
    <t xml:space="preserve"> 00000123 </t>
  </si>
  <si>
    <t>ADITIVO IMPERMEABILIZANTE DE PEGA NORMAL PARA ARGAMASSAS E CONCRETOS SEM ARMACAO, LIQUIDO E ISENTO DE CLORETOS</t>
  </si>
  <si>
    <t xml:space="preserve"> 00013393 </t>
  </si>
  <si>
    <t>QUADRO DE DISTRIBUICAO COM BARRAMENTO TRIFASICO, DE EMBUTIR, EM CHAPA DE ACO GALVANIZADO, PARA 12 DISJUNTORES DIN, 100 A</t>
  </si>
  <si>
    <t xml:space="preserve"> 00000650 </t>
  </si>
  <si>
    <t>BLOCO DE VEDACAO DE CONCRETO, 9 X 19 X 39 CM (CLASSE C - NBR 6136)</t>
  </si>
  <si>
    <t xml:space="preserve"> 00004384 </t>
  </si>
  <si>
    <t>PARAFUSO NIQUELADO COM ACABAMENTO CROMADO PARA FIXAR PECA SANITARIA, INCLUI PORCA CEGA, ARRUELA E BUCHA DE NYLON TAMANHO S-10</t>
  </si>
  <si>
    <t xml:space="preserve"> 00009868 </t>
  </si>
  <si>
    <t>TUBO PVC, SOLDAVEL, DN 25 MM, AGUA FRIA (NBR-5648)</t>
  </si>
  <si>
    <t xml:space="preserve"> 00004351 </t>
  </si>
  <si>
    <t>PARAFUSO NIQUELADO 3 1/2" COM ACABAMENTO CROMADO PARA FIXAR PECA SANITARIA, INCLUI PORCA CEGA, ARRUELA E BUCHA DE NYLON TAMANHO S-8</t>
  </si>
  <si>
    <t xml:space="preserve"> 00012873 </t>
  </si>
  <si>
    <t>IMPERMEABILIZADOR</t>
  </si>
  <si>
    <t xml:space="preserve"> 00040864 </t>
  </si>
  <si>
    <t>SEGURO - MENSALISTA (COLETADO CAIXA)</t>
  </si>
  <si>
    <t xml:space="preserve"> 00010489 </t>
  </si>
  <si>
    <t>VIDRACEIRO</t>
  </si>
  <si>
    <t xml:space="preserve"> 00020083 </t>
  </si>
  <si>
    <t>SOLUCAO LIMPADORA PARA PVC, FRASCO COM 1000 CM3</t>
  </si>
  <si>
    <t xml:space="preserve"> 99,72%</t>
  </si>
  <si>
    <t xml:space="preserve"> 00009836 </t>
  </si>
  <si>
    <t>TUBO PVC  SERIE NORMAL, DN 100 MM, PARA ESGOTO  PREDIAL (NBR 5688)</t>
  </si>
  <si>
    <t xml:space="preserve"> 00000122 </t>
  </si>
  <si>
    <t>ADESIVO PLASTICO PARA PVC, FRASCO COM 850 GR</t>
  </si>
  <si>
    <t xml:space="preserve"> 00000301 </t>
  </si>
  <si>
    <t>ANEL BORRACHA PARA TUBO ESGOTO PREDIAL, DN 100 MM (NBR 5688)</t>
  </si>
  <si>
    <t xml:space="preserve"> 00037329 </t>
  </si>
  <si>
    <t>REJUNTE EPOXI, QUALQUER COR</t>
  </si>
  <si>
    <t xml:space="preserve"> 00009838 </t>
  </si>
  <si>
    <t>TUBO PVC SERIE NORMAL, DN 50 MM, PARA ESGOTO PREDIAL (NBR 5688)</t>
  </si>
  <si>
    <t xml:space="preserve"> 00037591 </t>
  </si>
  <si>
    <t>SUPORTE MAO-FRANCESA EM ACO, ABAS IGUAIS 40 CM, CAPACIDADE MINIMA 70 KG, BRANCO</t>
  </si>
  <si>
    <t xml:space="preserve"> 00004823 </t>
  </si>
  <si>
    <t>MASSA PLASTICA PARA MARMORE/GRANITO</t>
  </si>
  <si>
    <t xml:space="preserve"> 00013416 </t>
  </si>
  <si>
    <t>TORNEIRA CROMADA DE PAREDE PARA COZINHA SEM AREJADOR, PADRAO POPULAR, 1/2 " OU 3/4 " (REF 1158)</t>
  </si>
  <si>
    <t xml:space="preserve"> 00043475 </t>
  </si>
  <si>
    <t>FERRAMENTAS - FAMILIA ENCARREGADO GERAL - MENSALISTA (ENCARGOS COMPLEMENTARES - COLETADO CAIXA)</t>
  </si>
  <si>
    <t xml:space="preserve"> 52,97</t>
  </si>
  <si>
    <t xml:space="preserve"> 00009835 </t>
  </si>
  <si>
    <t>TUBO PVC  SERIE NORMAL, DN 40 MM, PARA ESGOTO  PREDIAL (NBR 5688)</t>
  </si>
  <si>
    <t xml:space="preserve"> 00020078 </t>
  </si>
  <si>
    <t>PASTA LUBRIFICANTE PARA TUBOS E CONEXOES COM JUNTA ELASTICA (USO EM PVC, ACO, POLIETILENO E OUTROS) ( DE *400* G)</t>
  </si>
  <si>
    <t xml:space="preserve"> 00005103 </t>
  </si>
  <si>
    <t>CAIXA SIFONADA PVC, 100 X 100 X 50 MM, COM GRELHA REDONDA BRANCA</t>
  </si>
  <si>
    <t xml:space="preserve"> 00000242 </t>
  </si>
  <si>
    <t>AJUDANTE ESPECIALIZADO</t>
  </si>
  <si>
    <t xml:space="preserve"> 00004222 </t>
  </si>
  <si>
    <t>GASOLINA COMUM</t>
  </si>
  <si>
    <t xml:space="preserve"> 7,58</t>
  </si>
  <si>
    <t xml:space="preserve"> 00006148 </t>
  </si>
  <si>
    <t>SIFAO PLASTICO FLEXIVEL SAIDA VERTICAL PARA COLUNA LAVATORIO, 1 X 1.1/2 "</t>
  </si>
  <si>
    <t xml:space="preserve"> 00006141 </t>
  </si>
  <si>
    <t>ENGATE/RABICHO FLEXIVEL PLASTICO (PVC OU ABS) BRANCO 1/2 " X 30 CM</t>
  </si>
  <si>
    <t xml:space="preserve"> 00000296 </t>
  </si>
  <si>
    <t>ANEL BORRACHA PARA TUBO ESGOTO PREDIAL DN 50 MM (NBR 5688)</t>
  </si>
  <si>
    <t xml:space="preserve"> 00038383 </t>
  </si>
  <si>
    <t>LIXA D'AGUA EM FOLHA, GRAO 100</t>
  </si>
  <si>
    <t xml:space="preserve"> 2,51</t>
  </si>
  <si>
    <t xml:space="preserve"> 00006153 </t>
  </si>
  <si>
    <t>VALVULA EM PLASTICO BRANCO PARA TANQUE OU LAVATORIO 1 ", SEM UNHO E SEM LADRAO</t>
  </si>
  <si>
    <t xml:space="preserve"> 16,03</t>
  </si>
  <si>
    <t xml:space="preserve"> 15,23</t>
  </si>
  <si>
    <t xml:space="preserve"> 00007097 </t>
  </si>
  <si>
    <t>TE SANITARIO, PVC, DN 50 X 50 MM, SERIE NORMAL, PARA ESGOTO PREDIAL</t>
  </si>
  <si>
    <t xml:space="preserve"> 00013458 </t>
  </si>
  <si>
    <t>COMPACTADOR DE SOLOS DE PERCURSAO (SOQUETE) COM MOTOR A GASOLINA 4 TEMPOS DE 4 HP (4 CV)</t>
  </si>
  <si>
    <t xml:space="preserve"> 00006138 </t>
  </si>
  <si>
    <t>VEDACAO PVC, 100 MM, PARA SAIDA VASO SANITARIO</t>
  </si>
  <si>
    <t xml:space="preserve"> 00011055 </t>
  </si>
  <si>
    <t>PARAFUSO ROSCA SOBERBA ZINCADO CABECA CHATA FENDA SIMPLES 3,5 X 25 MM (1 ")</t>
  </si>
  <si>
    <t xml:space="preserve"> 00007139 </t>
  </si>
  <si>
    <t>TE SOLDAVEL, PVC, 90 GRAUS, 25 MM, PARA AGUA FRIA PREDIAL (NBR 5648)</t>
  </si>
  <si>
    <t xml:space="preserve"> 00002692 </t>
  </si>
  <si>
    <t>DESMOLDANTE PROTETOR PARA FORMAS DE MADEIRA, DE BASE OLEOSA EMULSIONADA EM AGUA</t>
  </si>
  <si>
    <t xml:space="preserve"> 00003517 </t>
  </si>
  <si>
    <t>JOELHO PVC, SOLDAVEL, BB, 90 GRAUS, DN 40 MM, PARA ESGOTO PREDIAL</t>
  </si>
  <si>
    <t xml:space="preserve"> 00043474 </t>
  </si>
  <si>
    <t>FERRAMENTAS - FAMILIA ENGENHEIRO CIVIL - MENSALISTA (ENCARGOS COMPLEMENTARES - COLETADO CAIXA)</t>
  </si>
  <si>
    <t xml:space="preserve"> 00003529 </t>
  </si>
  <si>
    <t>JOELHO PVC, SOLDAVEL, 90 GRAUS, 25 MM, PARA AGUA FRIA PREDIAL</t>
  </si>
  <si>
    <t xml:space="preserve"> 00003516 </t>
  </si>
  <si>
    <t>JOELHO PVC, SOLDAVEL, BB, 45 GRAUS, DN 40 MM, PARA ESGOTO PREDIAL</t>
  </si>
  <si>
    <t xml:space="preserve"> 00003526 </t>
  </si>
  <si>
    <t>JOELHO PVC, SOLDAVEL, PB, 90 GRAUS, DN 50 MM, PARA ESGOTO PREDIAL</t>
  </si>
  <si>
    <t xml:space="preserve"> 00004234 </t>
  </si>
  <si>
    <t>OPERADOR DE ESCAVADEIRA</t>
  </si>
  <si>
    <t xml:space="preserve"> 0,70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</si>
  <si>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</si>
  <si>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</si>
  <si>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4,51</t>
  </si>
  <si>
    <t xml:space="preserve"> 00013896 </t>
  </si>
  <si>
    <t>VIBRADOR DE IMERSAO, DIAMETRO DA PONTEIRA DE *45* MM, COM MOTOR ELETRICO TRIFASICO DE 2 HP (2 CV)</t>
  </si>
  <si>
    <t xml:space="preserve"> 1,50</t>
  </si>
  <si>
    <t xml:space="preserve"> 00007091 </t>
  </si>
  <si>
    <t>TE SANITARIO, PVC, DN 100 X 100 MM, SERIE NORMAL, PARA ESGOTO PREDIAL</t>
  </si>
  <si>
    <t xml:space="preserve"> 00003146 </t>
  </si>
  <si>
    <t>FITA VEDA ROSCA EM ROLOS DE 18 MM X 10 M (L X C)</t>
  </si>
  <si>
    <t xml:space="preserve"> 00020247 </t>
  </si>
  <si>
    <t>PREGO DE ACO POLIDO COM CABECA 15 X 15 (1 1/4 X 13)</t>
  </si>
  <si>
    <t xml:space="preserve"> 00037544 </t>
  </si>
  <si>
    <t>MISTURADOR DE ARGAMASSA, EIXO HORIZONTAL, CAPACIDADE DE MISTURA 300 KG, MOTOR ELETRICO TRIFASICO 220/380 V, POTENCIA 5 CV</t>
  </si>
  <si>
    <t>Valor do BDI =&gt;</t>
  </si>
  <si>
    <t>Valor com BDI =&gt;</t>
  </si>
  <si>
    <t xml:space="preserve"> 95422 </t>
  </si>
  <si>
    <t>CURSO DE CAPACITAÇÃO PARA ENCARREGADO GERAL DE OBRAS (ENCARGOS COMPLEMENTARES) - MENSALISTA</t>
  </si>
  <si>
    <t>CONCRETO MAGRO PARA LASTRO, TRAÇO 1:4,5:4,5 (EM MASSA SECA DE CIMENTO/ AREIA MÉDIA/ BRITA 1) - PREPARO MECÂNICO COM BETONEIRA 400 L. AF_05/2021</t>
  </si>
  <si>
    <t>CONCRETO MAGRO PARA LASTRO, TRAÇO 1:4,5:4,5 (EM MASSA SECA DE CIMENTO/ AREIA MÉDIA/ BRITA 1) - PREPARO MANUAL. AF_05/2021</t>
  </si>
  <si>
    <t xml:space="preserve"> 88261 </t>
  </si>
  <si>
    <t>CARPINTEIRO DE ESQUADRIA COM ENCARGOS COMPLEMENTARES</t>
  </si>
  <si>
    <t>CONCRETO MAGRO PARA LASTRO, TRAÇO 1:4,5:4,5 (EM MASSA SECA DE CIMENTO/ AREIA MÉDIA/ BRITA 1) - PREPARO MECÂNICO COM BETONEIRA 600 L. AF_05/2021</t>
  </si>
  <si>
    <t xml:space="preserve"> 88245 </t>
  </si>
  <si>
    <t>ARMADOR COM ENCARGOS COMPLEMENTARES</t>
  </si>
  <si>
    <t xml:space="preserve"> 88238 </t>
  </si>
  <si>
    <t>AJUDANTE DE ARMADOR COM ENCARGOS COMPLEMENTARES</t>
  </si>
  <si>
    <t xml:space="preserve"> 91534 </t>
  </si>
  <si>
    <t>COMPACTADOR DE SOLOS DE PERCUSSÃO (SOQUETE) COM MOTOR A GASOLINA 4 TEMPOS, POTÊNCIA 4 CV - CHI DIURNO. AF_08/2015</t>
  </si>
  <si>
    <t xml:space="preserve"> 91533 </t>
  </si>
  <si>
    <t>COMPACTADOR DE SOLOS DE PERCUSSÃO (SOQUETE) COM MOTOR A GASOLINA 4 TEMPOS, POTÊNCIA 4 CV - CHP DIURNO. AF_08/2015</t>
  </si>
  <si>
    <t xml:space="preserve"> 88243 </t>
  </si>
  <si>
    <t>AJUDANTE ESPECIALIZADO COM ENCARGOS COMPLEMENTARES</t>
  </si>
  <si>
    <t xml:space="preserve"> 88270 </t>
  </si>
  <si>
    <t>IMPERMEABILIZADOR COM ENCARGOS COMPLEMENTARES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</si>
  <si>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</si>
  <si>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</si>
  <si>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</si>
  <si>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</si>
  <si>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</si>
  <si>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</si>
  <si>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94970 </t>
  </si>
  <si>
    <t>CONCRETO FCK = 20MPA, TRAÇO 1:2,7:3 (EM MASSA SECA DE CIMENTO/ AREIA MÉDIA/ BRITA 1) - PREPARO MECÂNICO COM BETONEIRA 600 L. AF_05/2021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</si>
  <si>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</si>
  <si>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</si>
  <si>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</si>
  <si>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</si>
  <si>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</si>
  <si>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</si>
  <si>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97735 </t>
  </si>
  <si>
    <t>PEÇA RETANGULAR PRÉ-MOLDADA, VOLUME DE CONCRETO DE 30 A 100 LITROS, TAXA DE AÇO APROXIMADA DE 30KG/M³. AF_01/2018</t>
  </si>
  <si>
    <t xml:space="preserve"> 101616 </t>
  </si>
  <si>
    <t>PREPARO DE FUNDO DE VALA COM LARGURA MENOR QUE 1,5 M (ACERTO DO SOLO NATURAL).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</si>
  <si>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</si>
  <si>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</si>
  <si>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</si>
  <si>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</si>
  <si>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88325 </t>
  </si>
  <si>
    <t>VIDRACEIRO COM ENCARGOS COMPLEMENTARES</t>
  </si>
  <si>
    <t xml:space="preserve"> 86879 </t>
  </si>
  <si>
    <t>VÁLVULA EM PLÁSTICO 1 PARA PIA, TANQUE OU LAVATÓRIO, COM OU SEM LADRÃO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</si>
  <si>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</si>
  <si>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</si>
  <si>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86883 </t>
  </si>
  <si>
    <t>SIFÃO DO TIPO FLEXÍVEL EM PVC 1  X 1.1/2  - FORNECIMENTO E INSTALAÇÃO. AF_01/2020</t>
  </si>
  <si>
    <t xml:space="preserve"> 86884 </t>
  </si>
  <si>
    <t>ENGATE FLEXÍVEL EM PLÁSTICO BRANCO, 1/2 X 30CM - FORNECIMENTO E INSTALAÇÃO. AF_01/2020</t>
  </si>
  <si>
    <t xml:space="preserve"> 86911 </t>
  </si>
  <si>
    <t>TORNEIRA CROMADA LONGA, DE PAREDE, 1/2 OU 3/4, PARA PIA DE COZINHA, PADRÃO POPULAR - FORNECIMENTO E INSTALAÇÃO. AF_01/2020</t>
  </si>
  <si>
    <t xml:space="preserve"> 95308 </t>
  </si>
  <si>
    <t>CURSO DE CAPACITAÇÃO PARA AJUDANTE DE ARMADOR (ENCARGOS COMPLEMENTARES) - HORISTA</t>
  </si>
  <si>
    <t xml:space="preserve"> 95313 </t>
  </si>
  <si>
    <t>CURSO DE CAPACITAÇÃO PARA AJUDANTE ESPECIALIZADO (ENCARGOS COMPLEMENTARES) - HORISTA</t>
  </si>
  <si>
    <t xml:space="preserve"> 88392 </t>
  </si>
  <si>
    <t>MISTURADOR DE ARGAMASSA, EIXO HORIZONTAL, CAPACIDADE DE MISTURA 300 KG, MOTOR ELÉTRICO POTÊNCIA 5 CV - CHI DIURNO. AF_06/2014</t>
  </si>
  <si>
    <t xml:space="preserve"> 88386 </t>
  </si>
  <si>
    <t>MISTURADOR DE ARGAMASSA, EIXO HORIZONTAL, CAPACIDADE DE MISTURA 300 KG, MOTOR ELÉTRICO POTÊNCIA 5 CV - CHP DIURNO. AF_06/2014</t>
  </si>
  <si>
    <t xml:space="preserve"> 95314 </t>
  </si>
  <si>
    <t>CURSO DE CAPACITAÇÃO PARA ARMADOR (ENCARGOS COMPLEMENTARES) - HORISTA</t>
  </si>
  <si>
    <t xml:space="preserve"> 92799 </t>
  </si>
  <si>
    <t>CORTE E DOBRA DE AÇO CA-60, DIÂMETRO DE 4,2 MM, UTILIZADO EM LAJE. AF_12/2015</t>
  </si>
  <si>
    <t xml:space="preserve"> 95329 </t>
  </si>
  <si>
    <t>CURSO DE CAPACITAÇÃO PARA CARPINTEIRO DE ESQUADRIA (ENCARGOS COMPLEMENTARES) - HORISTA</t>
  </si>
  <si>
    <t xml:space="preserve"> 91529 </t>
  </si>
  <si>
    <t>COMPACTADOR DE SOLOS DE PERCUSSÃO (SOQUETE) COM MOTOR A GASOLINA 4 TEMPOS, POTÊNCIA 4 CV - DEPRECIAÇÃO. AF_08/2015</t>
  </si>
  <si>
    <t xml:space="preserve"> 91530 </t>
  </si>
  <si>
    <t>COMPACTADOR DE SOLOS DE PERCUSSÃO (SOQUETE) COM MOTOR A GASOLINA 4 TEMPOS, POTÊNCIA 4 CV - JUROS. AF_08/2015</t>
  </si>
  <si>
    <t xml:space="preserve"> 91531 </t>
  </si>
  <si>
    <t>COMPACTADOR DE SOLOS DE PERCUSSÃO (SOQUETE) COM MOTOR A GASOLINA 4 TEMPOS, POTÊNCIA 4 CV - MANUTENÇÃO. AF_08/2015</t>
  </si>
  <si>
    <t xml:space="preserve"> 91532 </t>
  </si>
  <si>
    <t>COMPACTADOR DE SOLOS DE PERCUSSÃO (SOQUETE) COM MOTOR A GASOLINA 4 TEMPOS, POTÊNCIA 4 CV - MATERIAIS NA OPERAÇÃO. AF_08/2015</t>
  </si>
  <si>
    <t xml:space="preserve"> 94972 </t>
  </si>
  <si>
    <t>CONCRETO FCK = 30MPA, TRAÇO 1:2,1:2,5 (EM MASSA SECA DE CIMENTO/ AREIA MÉDIA/ BRITA 1) - PREPARO MECÂNICO COM BETONEIRA 600 L. AF_05/2021</t>
  </si>
  <si>
    <t xml:space="preserve"> 95338 </t>
  </si>
  <si>
    <t>CURSO DE CAPACITAÇÃO PARA IMPERMEABILIZADOR (ENCARGOS COMPLEMENTARES) - HORISTA</t>
  </si>
  <si>
    <t xml:space="preserve"> 95357 </t>
  </si>
  <si>
    <t>CURSO DE CAPACITAÇÃO PARA OPERADOR DE ESCAVADEIRA (ENCARGOS COMPLEMENTARES) - HORISTA</t>
  </si>
  <si>
    <t xml:space="preserve"> 95387 </t>
  </si>
  <si>
    <t>CURSO DE CAPACITAÇÃO PARA VIDRACEIRO (ENCARGOS COMPLEMENTARES) - HORISTA</t>
  </si>
  <si>
    <t xml:space="preserve"> 88387 </t>
  </si>
  <si>
    <t>MISTURADOR DE ARGAMASSA, EIXO HORIZONTAL, CAPACIDADE DE MISTURA 300 KG, MOTOR ELÉTRICO POTÊNCIA 5 CV - DEPRECIAÇÃO. AF_06/2014</t>
  </si>
  <si>
    <t xml:space="preserve"> 88389 </t>
  </si>
  <si>
    <t>MISTURADOR DE ARGAMASSA, EIXO HORIZONTAL, CAPACIDADE DE MISTURA 300 KG, MOTOR ELÉTRICO POTÊNCIA 5 CV - JUROS. AF_06/2014</t>
  </si>
  <si>
    <t xml:space="preserve"> 88391 </t>
  </si>
  <si>
    <t>MISTURADOR DE ARGAMASSA, EIXO HORIZONTAL, CAPACIDADE DE MISTURA 300 KG, MOTOR ELÉTRICO POTÊNCIA 5 CV - MATERIAIS NA OPERAÇÃO. AF_06/2014</t>
  </si>
  <si>
    <t xml:space="preserve"> 88390 </t>
  </si>
  <si>
    <t>MISTURADOR DE ARGAMASSA, EIXO HORIZONTAL, CAPACIDADE DE MISTURA 300 KG, MOTOR ELÉTRICO POTÊNCIA 5 CV - MANUTENÇÃO. AF_06/2014</t>
  </si>
  <si>
    <t xml:space="preserve"> 88294 </t>
  </si>
  <si>
    <t>OPERADOR DE ESCAVADEIRA COM ENCARGOS COMPLEMENTARES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</si>
  <si>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</si>
  <si>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</si>
  <si>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</si>
  <si>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</si>
  <si>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</si>
  <si>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</si>
  <si>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</si>
  <si>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</si>
  <si>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90583 </t>
  </si>
  <si>
    <t>VIBRADOR DE IMERSÃO, DIÂMETRO DE PONTEIRA 45MM, MOTOR ELÉTRICO TRIFÁSICO POTÊNCIA DE 2 CV - JUROS. AF_06/2015</t>
  </si>
  <si>
    <t xml:space="preserve"> 90582 </t>
  </si>
  <si>
    <t>VIBRADOR DE IMERSÃO, DIÂMETRO DE PONTEIRA 45MM, MOTOR ELÉTRICO TRIFÁSICO POTÊNCIA DE 2 CV - DEPRECIAÇÃO. AF_06/2015</t>
  </si>
  <si>
    <t xml:space="preserve"> 90584 </t>
  </si>
  <si>
    <t>VIBRADOR DE IMERSÃO, DIÂMETRO DE PONTEIRA 45MM, MOTOR ELÉTRICO TRIFÁSICO POTÊNCIA DE 2 CV - MANUTENÇÃO. AF_06/2015</t>
  </si>
  <si>
    <t xml:space="preserve"> 90585 </t>
  </si>
  <si>
    <t>VIBRADOR DE IMERSÃO, DIÂMETRO DE PONTEIRA 45MM, MOTOR ELÉTRICO TRIFÁSICO POTÊNCIA DE 2 CV - MATERIAIS NA OPERAÇÃO. AF_06/2015</t>
  </si>
  <si>
    <r>
      <t>DESCRIÇÃO:</t>
    </r>
    <r>
      <rPr>
        <i/>
        <sz val="10"/>
        <rFont val="Arial"/>
        <family val="2"/>
      </rPr>
      <t xml:space="preserve"> REVITALIZAÇÃO DA FACHADA DO EDIFÍCIO RIO NEGRO</t>
    </r>
  </si>
  <si>
    <r>
      <t>ORGÃO SOLICITANTE:</t>
    </r>
    <r>
      <rPr>
        <i/>
        <sz val="10"/>
        <rFont val="Arial"/>
        <family val="2"/>
      </rPr>
      <t xml:space="preserve"> TRIBUNAL DE JUSTIÇA DO AMAZONAS</t>
    </r>
  </si>
  <si>
    <r>
      <t>LOCAL:</t>
    </r>
    <r>
      <rPr>
        <i/>
        <sz val="10"/>
        <rFont val="Arial"/>
        <family val="2"/>
      </rPr>
      <t xml:space="preserve"> MANAUS/AM</t>
    </r>
  </si>
  <si>
    <t>Não incide</t>
  </si>
  <si>
    <t>ADMINISTRAÇÃO LOCAL</t>
  </si>
  <si>
    <t xml:space="preserve"> 93565 </t>
  </si>
  <si>
    <t>ENGENHEIRO CIVIL DE OBRA JUNIOR COM ENCARGOS COMPLEMENTARES</t>
  </si>
  <si>
    <t xml:space="preserve"> 74209/001 </t>
  </si>
  <si>
    <t>PLACA DE OBRA EM CHAPA DE ACO GALVANIZADO</t>
  </si>
  <si>
    <t xml:space="preserve"> CREA </t>
  </si>
  <si>
    <t>RESPONSABILIDADE TÉCNICA. ART/RRT</t>
  </si>
  <si>
    <t>VB</t>
  </si>
  <si>
    <t>CANTEIRO DE OBRAS</t>
  </si>
  <si>
    <t xml:space="preserve"> 93207 </t>
  </si>
  <si>
    <t>EXECUÇÃO DE ESCRITÓRIO EM CANTEIRO DE OBRA EM CHAPA DE MADEIRA COMPENSADA, NÃO INCLUSO MOBILIÁRIO E EQUIPAMENTOS. AF_02/2016</t>
  </si>
  <si>
    <t xml:space="preserve"> 93584 </t>
  </si>
  <si>
    <t>EXECUÇÃO DE DEPÓSITO EM CANTEIRO DE OBRA EM CHAPA DE MADEIRA COMPENSADA, NÃO INCLUSO MOBILIÁRIO. AF_04/2016</t>
  </si>
  <si>
    <t>MOBILIZAÇÃO E DESMOBILIZAÇÃO</t>
  </si>
  <si>
    <t xml:space="preserve"> 00003355 </t>
  </si>
  <si>
    <t>LOCACAO DE ELEVADOR DE CARGA A CABO, CABINE SEMI FECHADA *2,0* X *1,5* X *2,0* M, CAPACIDADE DE CARGA 1000 KG, TORRE *2,38* X *2,21* X 15 M, GUINCHO DE EMBREAGEM, FREIO DE SEGURANCA, LIMITADOR DE VELOCIDADE E CANCELA</t>
  </si>
  <si>
    <t xml:space="preserve"> 00041805 </t>
  </si>
  <si>
    <t>LOCACAO DE  BALANCIM MANUAL, CAPACIDADE DE CARGA TOTAL DE APROXIMADAMENTE 250 KG/M2, PLATAFORMA DE 1,50 M X 0,80 M (C X L), CABO DE 45 M</t>
  </si>
  <si>
    <t>INSTALAÇÃO DE PONTOS DE ANCORAGEM</t>
  </si>
  <si>
    <t xml:space="preserve"> CE18 </t>
  </si>
  <si>
    <t>RETIRADA E RECOLOCAÇÃO DE HASTES METÁLICAS DE APOIO DO CABEAMENTO  DO PÁRA-RAIO LOCADOS NO PERIMETRO SUPERIOR DA ALVENARIA DA PLATIBANDA</t>
  </si>
  <si>
    <t xml:space="preserve"> CE22 </t>
  </si>
  <si>
    <t>PONTO DE ANCORAGEM COMPLETO, COMPOSTO POR ANCORADOR, RESINA QUÍMICA E CHAPA GRAVURADA (PERSONALIZADA) EM AÇO INOXIDÁVEL 304L - FORNECIMENTO E INSTALAÇÃO</t>
  </si>
  <si>
    <t>FACHADAS EM ACM</t>
  </si>
  <si>
    <t xml:space="preserve"> CE23 </t>
  </si>
  <si>
    <t>IMPLANTAÇÃO DE ACM EM FACHADAS, espessura 4,0 mm cor BRANCO, CINZA CLARO OU SIMILAR, PINTURA Kynar 500, a ser instalado com uso de perfis em alumínio no sistema em bandeja.</t>
  </si>
  <si>
    <t>SERVIÇOS DIVERSOS</t>
  </si>
  <si>
    <t xml:space="preserve"> CE17 </t>
  </si>
  <si>
    <t>REMOÇÃO DE LETREIRO EXISTENTE NA FACHADA</t>
  </si>
  <si>
    <t xml:space="preserve"> 98547 </t>
  </si>
  <si>
    <t>IMPERMEABILIZAÇÃO DE SUPERFÍCIE SOBRE LAJE DO TERRAÇO EM ÁREA ADJACENTE À PLATIBANDA EM ALVENARIA COM USO DE MANTA ASFÁLTICA, DUAS CAMADAS, INCLUSIVE APLICAÇÃO DE PRIMER ASFÁLTICO, E=3 MM E E=4MM. AF_06/2018</t>
  </si>
  <si>
    <t xml:space="preserve"> 99814 </t>
  </si>
  <si>
    <t>LIMPEZA DE SUPERFÍCIE COM JATO DE ALTA PRESSÃO. AF_04/2019</t>
  </si>
  <si>
    <t>SERVIÇOS A SEREM REALIZADOS EM ESQUADRIA  PELE DE VIDRO EXISTENTES NAS FACHADAS</t>
  </si>
  <si>
    <t xml:space="preserve"> 6.4.1 </t>
  </si>
  <si>
    <t xml:space="preserve"> CE16 </t>
  </si>
  <si>
    <t>REVISÃO COM SUBSTITUIÇÃO  DE BORRACHAS DE VEDAÇÃO E USO DE SILICONE NAS VEDAÇÕES DOS MÓDULOS DAS ESQUADRIAS PELE DE VIDRO</t>
  </si>
  <si>
    <t xml:space="preserve"> 6.4.2 </t>
  </si>
  <si>
    <t xml:space="preserve"> CE19 </t>
  </si>
  <si>
    <t>REVISÃO COM SUBSTITUIÇÃO DE VIDROS ESPELHADOS DANIFICADOS , FORNECIMENTO E INSTALAÇÃO</t>
  </si>
  <si>
    <t xml:space="preserve"> 6.4.3 </t>
  </si>
  <si>
    <t xml:space="preserve"> CE20 </t>
  </si>
  <si>
    <t>REVISÃO COM SUBSTITUIÇÃO DE FECHOS DAS JANELAS MODELO MAXIAR DAS ESQUADRIAS PELE DE VIDRO, FORNECIMENTO E INSTALAÇÃO</t>
  </si>
  <si>
    <t xml:space="preserve"> 6.4.4 </t>
  </si>
  <si>
    <t xml:space="preserve"> CE21 </t>
  </si>
  <si>
    <t>REVISÃO COM SUBSTITUIÇÃO DE BRAÇOS DAS JANELAS MAXIAR DAS ESQUADRIAS PELE DE VIDRO FORNECIMENTO E INSTALAÇÃO</t>
  </si>
  <si>
    <t xml:space="preserve"> 1.358,21</t>
  </si>
  <si>
    <t xml:space="preserve"> 232,0</t>
  </si>
  <si>
    <t xml:space="preserve"> 628,0</t>
  </si>
  <si>
    <t xml:space="preserve"> 57,4</t>
  </si>
  <si>
    <t>SEOP - SERVIÇOS OPERACIONAIS</t>
  </si>
  <si>
    <t xml:space="preserve"> 320,0</t>
  </si>
  <si>
    <t xml:space="preserve"> 6,15</t>
  </si>
  <si>
    <t xml:space="preserve"> 0,82</t>
  </si>
  <si>
    <t xml:space="preserve"> 20,0</t>
  </si>
  <si>
    <t xml:space="preserve"> 40,0</t>
  </si>
  <si>
    <t xml:space="preserve"> 95,0</t>
  </si>
  <si>
    <t xml:space="preserve"> 1,79</t>
  </si>
  <si>
    <t xml:space="preserve"> 1,92</t>
  </si>
  <si>
    <t xml:space="preserve"> 8,2</t>
  </si>
  <si>
    <t xml:space="preserve"> CE24 </t>
  </si>
  <si>
    <t>CHAPA DE ALUMÍNIO COMPOSTO ACM E=4MM, PINTURA KINAR 500</t>
  </si>
  <si>
    <t>ESTRUTURA EM PERFIL DE ALUMINIO PARA PAINEIS EM FACHADA</t>
  </si>
  <si>
    <t xml:space="preserve"> 21,90</t>
  </si>
  <si>
    <t xml:space="preserve"> 11,75</t>
  </si>
  <si>
    <t xml:space="preserve"> 00040811 </t>
  </si>
  <si>
    <t>ENGENHEIRO CIVIL DE OBRA JUNIOR (MENSALISTA)</t>
  </si>
  <si>
    <t xml:space="preserve"> 17.591,85</t>
  </si>
  <si>
    <t xml:space="preserve"> 5.525,90</t>
  </si>
  <si>
    <t xml:space="preserve"> 00039961 </t>
  </si>
  <si>
    <t>SILICONE ACETICO USO GERAL INCOLOR 280 G</t>
  </si>
  <si>
    <t>LOCACAO DE ELEVADOR DE CARGA A CABO, CABINE SEMI FECHADA *2,0* X *1,5* X *2,0* M, CAPACIDADE DE CARGA 1000 KG, TORRE  *2,38* X *2,21* X 15 M, GUINCHO DE EMBREAGEM, FREIO DE SEGURANCA, LIMITADOR DE VELOCIDADE E CANCELA</t>
  </si>
  <si>
    <t xml:space="preserve"> 18,14</t>
  </si>
  <si>
    <t xml:space="preserve"> 00010496 </t>
  </si>
  <si>
    <t>VIDRO COMUM LAMINADO, LISO, INCOLOR, DUPLO, ESPESSURA TOTAL 6 MM (CADA CAMADA E= 3 MM) - COLOCADO</t>
  </si>
  <si>
    <t xml:space="preserve"> 00020259 </t>
  </si>
  <si>
    <t>PERFIL DE BORRACHA EPDM MACICO *12 X 15* MM PARA ESQUADRIAS</t>
  </si>
  <si>
    <t>LOCACAO DE ANDAIME SUSPENSO OU BALANCIM MANUAL, CAPACIDADE DE CARGA TOTAL DE APROXIMADAMENTE 250 KG/M2, PLATAFORMA DE 1,50 M X 0,80 M (C X L), CABO DE 45 M</t>
  </si>
  <si>
    <t xml:space="preserve"> 1,29</t>
  </si>
  <si>
    <t xml:space="preserve"> 00004015 </t>
  </si>
  <si>
    <t>MANTA ASFALTICA ELASTOMERICA EM POLIESTER 4 MM, TIPO III, CLASSE B, ACABAMENTO PP (NBR 9952)</t>
  </si>
  <si>
    <t xml:space="preserve"> 00004014 </t>
  </si>
  <si>
    <t>MANTA ASFALTICA ELASTOMERICA EM POLIESTER 3 MM, TIPO III, CLASSE B, ACABAMENTO PP (NBR 9952)</t>
  </si>
  <si>
    <t xml:space="preserve"> 0,80</t>
  </si>
  <si>
    <t xml:space="preserve"> 0,52</t>
  </si>
  <si>
    <t xml:space="preserve"> 00007194 </t>
  </si>
  <si>
    <t>TELHA DE FIBROCIMENTO ONDULADA E = 6 MM, DE 2,44 X 1,10 M (SEM AMIANTO)</t>
  </si>
  <si>
    <t xml:space="preserve"> 00011458 </t>
  </si>
  <si>
    <t>FECHO DE SEGURANCA, TIPO BATOM, EM LATAO / ZAMAC, CROMADO, PARA PORTAS E JANELAS - INCLUI PARAFUSOS</t>
  </si>
  <si>
    <t xml:space="preserve"> 18,39</t>
  </si>
  <si>
    <t xml:space="preserve"> 00000511 </t>
  </si>
  <si>
    <t>PRIMER PARA MANTA ASFALTICA A BASE DE ASFALTO MODIFICADO DILUIDO EM SOLVENTE, APLICACAO A FRIO</t>
  </si>
  <si>
    <t xml:space="preserve"> 15,83</t>
  </si>
  <si>
    <t xml:space="preserve"> 00011587 </t>
  </si>
  <si>
    <t>FORRO DE PVC LISO, BRANCO, REGUA DE 10 CM, ESPESSURA DE 8 MM A 10 MM (COM COLOCACAO / SEM ESTRUTURA METALICA)</t>
  </si>
  <si>
    <t xml:space="preserve"> 00003421 </t>
  </si>
  <si>
    <t>JANELA EM MADEIRA CEDRINHO/ ANGELIM COMERCIAL/ CURUPIXA/ CUMARU OU EQUIVALENTE DA REGIAO, CAIXA DO BATENTE/MARCO *10* CM, 2 FOLHAS DE ABRIR TIPO VENEZIANA E 2 FOLHAS GUILHOTINA PARA VIDRO, COM GUARNICAO/ALIZAR, COM FERRAGENS (SEM VIDRO E SEM ACABAMENTO)</t>
  </si>
  <si>
    <t xml:space="preserve"> 25,51</t>
  </si>
  <si>
    <t>PUXADOR HASTE PARA JANELA MAXIAR EM ALUMÍNIO</t>
  </si>
  <si>
    <t xml:space="preserve"> 0,74</t>
  </si>
  <si>
    <t xml:space="preserve"> 00011190 </t>
  </si>
  <si>
    <t>JANELA BASCULANTE, ACO, COM BATENTE/REQUADRO, 60 X 60 CM (SEM VIDROS)</t>
  </si>
  <si>
    <t xml:space="preserve"> 00000025 </t>
  </si>
  <si>
    <t xml:space="preserve"> 00004226 </t>
  </si>
  <si>
    <t>GAS DE COZINHA - GLP</t>
  </si>
  <si>
    <t xml:space="preserve"> 00004425 </t>
  </si>
  <si>
    <t>VIGA NAO APARELHADA  *6 X 12* CM, EM MACARANDUBA, ANGELIM OU EQUIVALENTE DA REGIAO - BRUTA</t>
  </si>
  <si>
    <t xml:space="preserve"> 00034566 </t>
  </si>
  <si>
    <t>BLOCO DE CONCRETO ESTRUTURAL 14 X 19 X 29 CM, FBK 6 MPA (NBR 6136)</t>
  </si>
  <si>
    <t xml:space="preserve"> 16,19</t>
  </si>
  <si>
    <t xml:space="preserve"> 00034744 </t>
  </si>
  <si>
    <t>PELICULA REFLETIVA, GT 7 ANOS PARA SINALIZACAO VERTICAL</t>
  </si>
  <si>
    <t xml:space="preserve"> 19,79</t>
  </si>
  <si>
    <t xml:space="preserve"> 12,47</t>
  </si>
  <si>
    <t xml:space="preserve"> 00003799 </t>
  </si>
  <si>
    <t>LUMINARIA DE SOBREPOR EM CHAPA DE ACO PARA 2 LAMPADAS FLUORESCENTES DE *36* W, ALETADA, COMPLETA (LAMPADAS E REATOR INCLUSOS)</t>
  </si>
  <si>
    <t xml:space="preserve"> 00004302 </t>
  </si>
  <si>
    <t>PARAFUSO ZINCADO ROSCA SOBERBA, CABECA SEXTAVADA, 5/16 " X 250 MM, PARA FIXACAO DE TELHA EM MADEIRA</t>
  </si>
  <si>
    <t xml:space="preserve"> 13,91</t>
  </si>
  <si>
    <t xml:space="preserve"> 00002673 </t>
  </si>
  <si>
    <t>ELETRODUTO DE PVC RIGIDO ROSCAVEL DE 1/2 ", SEM LUVA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</si>
  <si>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</si>
  <si>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</si>
  <si>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21,31</t>
  </si>
  <si>
    <t xml:space="preserve"> 27,95</t>
  </si>
  <si>
    <t xml:space="preserve"> 51,87</t>
  </si>
  <si>
    <t xml:space="preserve"> 00012266 </t>
  </si>
  <si>
    <t>LUMINARIA SPOT DE SOBREPOR EM ALUMINIO COM ALETA PLASTICA PARA 1 LAMPADA, BASE E27, POTENCIA MAXIMA 40/60 W (NAO INCLUI LAMPADA)</t>
  </si>
  <si>
    <t xml:space="preserve"> 42,13</t>
  </si>
  <si>
    <t xml:space="preserve"> 19,65</t>
  </si>
  <si>
    <t xml:space="preserve"> 38,69</t>
  </si>
  <si>
    <t xml:space="preserve"> 00010553 </t>
  </si>
  <si>
    <t>PORTA DE MADEIRA, FOLHA MEDIA (NBR 15930) DE 600 X 2100 MM, DE 35 MM A 40 MM DE ESPESSURA, NUCLEO SEMI-SOLIDO (SARRAFEADO), CAPA LISA EM HDF, ACABAMENTO EM PRIMER PARA PINTURA</t>
  </si>
  <si>
    <t xml:space="preserve"> 11,47</t>
  </si>
  <si>
    <t xml:space="preserve"> 32,12</t>
  </si>
  <si>
    <t xml:space="preserve"> 00012010 </t>
  </si>
  <si>
    <t>CONDULETE EM PVC, TIPO "B", SEM TAMPA, DE 1/2" OU 3/4"</t>
  </si>
  <si>
    <t xml:space="preserve"> 27,41</t>
  </si>
  <si>
    <t xml:space="preserve"> 00002386 </t>
  </si>
  <si>
    <t>DISJUNTOR TIPO NEMA, MONOPOLAR 35  ATE  50 A, TENSAO MAXIMA DE 240 V</t>
  </si>
  <si>
    <t xml:space="preserve"> 00001013 </t>
  </si>
  <si>
    <t>CABO DE COBRE, FLEXIVEL, CLASSE 4 OU 5, ISOLACAO EM PVC/A, ANTICHAMA BWF-B, 1 CONDUTOR, 450/750 V, SECAO NOMINAL 1,5 MM2</t>
  </si>
  <si>
    <t xml:space="preserve"> 00010425 </t>
  </si>
  <si>
    <t>LAVATORIO LOUCA BRANCA SUSPENSO *40 X 30* CM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</si>
  <si>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</si>
  <si>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</si>
  <si>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</si>
  <si>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</si>
  <si>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</si>
  <si>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</si>
  <si>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00000979 </t>
  </si>
  <si>
    <t>CABO DE COBRE, FLEXIVEL, CLASSE 4 OU 5, ISOLACAO EM PVC/A, ANTICHAMA BWF-B, 1 CONDUTOR, 450/750 V, SECAO NOMINAL 16 MM2</t>
  </si>
  <si>
    <t xml:space="preserve"> 1,63</t>
  </si>
  <si>
    <t xml:space="preserve"> 18,22</t>
  </si>
  <si>
    <t xml:space="preserve"> 1,16</t>
  </si>
  <si>
    <t xml:space="preserve"> 1,15</t>
  </si>
  <si>
    <t xml:space="preserve"> 00000541 </t>
  </si>
  <si>
    <t>BANCADA DE MARMORE SINTETICO COM UMA CUBA, 120 X *60* CM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</si>
  <si>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</si>
  <si>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</si>
  <si>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00003097 </t>
  </si>
  <si>
    <t>FECHADURA ROSETA REDONDA PARA PORTA DE BANHEIRO, EM ACO INOX (MAQUINA, TESTA E CONTRA-TESTA) E EM ZAMAC (MACANETA, LINGUETA E TRINCOS) COM ACABAMENTO CROMADO, MAQUINA DE 40 MM, INCLUINDO CHAVE TIPO TRANQUETA</t>
  </si>
  <si>
    <t xml:space="preserve"> 00037552 </t>
  </si>
  <si>
    <t>ARGAMASSA INDUSTRIALIZADA PARA CHAPISCO ROLADO</t>
  </si>
  <si>
    <t xml:space="preserve"> 00038191 </t>
  </si>
  <si>
    <t>LAMPADA FLUORESCENTE COMPACTA 2U BRANCA 15 W, BASE E27 (127/220 V)</t>
  </si>
  <si>
    <t xml:space="preserve"> 00040568 </t>
  </si>
  <si>
    <t>PREGO DE ACO POLIDO COM CABECA 22 X 48 (4 1/4 X 5)</t>
  </si>
  <si>
    <t xml:space="preserve"> 00011904 </t>
  </si>
  <si>
    <t>CABO TELEFONICO CCI 50, 4 PARES, USO INTERNO, SEM BLINDAGEM</t>
  </si>
  <si>
    <t xml:space="preserve"> 00012016 </t>
  </si>
  <si>
    <t>CONDULETE EM PVC, TIPO "LB", SEM TAMPA, DE 1/2" OU 3/4"</t>
  </si>
  <si>
    <t xml:space="preserve"> 12,51</t>
  </si>
  <si>
    <t xml:space="preserve"> 00004430 </t>
  </si>
  <si>
    <t>CAIBRO NAO APARELHADO *5 X 6* CM, EM MACARANDUBA, ANGELIM OU EQUIVALENTE DA REGIAO -  BRUTA</t>
  </si>
  <si>
    <t xml:space="preserve"> 16,48</t>
  </si>
  <si>
    <t xml:space="preserve"> 7,28</t>
  </si>
  <si>
    <t xml:space="preserve"> 2,69</t>
  </si>
  <si>
    <t xml:space="preserve"> 00011455 </t>
  </si>
  <si>
    <t>FERROLHO COM FECHO / TRINCO REDONDO, EM ACO GALVANIZADO / ZINCADO, DE SOBREPOR, COM COMPRIMENTO DE 8" E ESPESSURA MINIMA DA CHAPA DE 1,50 MM</t>
  </si>
  <si>
    <t xml:space="preserve"> 00001966 </t>
  </si>
  <si>
    <t>CURVA PVC CURTA 90 GRAUS, 100 MM, PARA ESGOTO PREDIAL</t>
  </si>
  <si>
    <t xml:space="preserve"> 00001871 </t>
  </si>
  <si>
    <t>CAIXA OCTOGONAL DE FUNDO MOVEL, EM PVC, DE 3" X 3", PARA ELETRODUTO FLEXIVEL CORRUGADO</t>
  </si>
  <si>
    <t xml:space="preserve"> 4,97</t>
  </si>
  <si>
    <t xml:space="preserve"> 00003524 </t>
  </si>
  <si>
    <t>JOELHO PVC, SOLDAVEL, COM BUCHA DE LATAO, 90 GRAUS, 25 MM X 3/4", PARA AGUA FRIA PREDIAL</t>
  </si>
  <si>
    <t xml:space="preserve"> 00038780 </t>
  </si>
  <si>
    <t>LAMPADA FLUORESCENTE COMPACTA 3U BRANCA 20 W, BASE E27 (127/220 V)</t>
  </si>
  <si>
    <t xml:space="preserve"> 00000746 </t>
  </si>
  <si>
    <t>LAVADORA DE ALTA PRESSAO (LAVA - JATO) PARA AGUA FRIA, PRESSAO DE OPERACAO ENTRE 1400 E 1900 LIB/POL2, VAZAO MAXIMA ENTRE  400 E 700 L/H, POTENCIA DE OPERACAO ENTRE 2,50 E 3,00 CV</t>
  </si>
  <si>
    <t xml:space="preserve"> 2,05</t>
  </si>
  <si>
    <t xml:space="preserve"> 4,01</t>
  </si>
  <si>
    <t xml:space="preserve"> 00001870 </t>
  </si>
  <si>
    <t>CURVA 90 GRAUS, LONGA, DE PVC RIGIDO ROSCAVEL, DE 1/2", PARA ELETRODUTO</t>
  </si>
  <si>
    <t xml:space="preserve"> 19,53</t>
  </si>
  <si>
    <t xml:space="preserve"> 3,24</t>
  </si>
  <si>
    <t xml:space="preserve"> 00020254 </t>
  </si>
  <si>
    <t>CAIXA DE PASSAGEM METALICA, DE SOBREPOR, COM TAMPA APARAFUSADA, DIMENSOES 15 X 15 X *10* CM</t>
  </si>
  <si>
    <t xml:space="preserve"> 0,0001411</t>
  </si>
  <si>
    <t xml:space="preserve"> 0,35</t>
  </si>
  <si>
    <t xml:space="preserve"> 2,14</t>
  </si>
  <si>
    <t xml:space="preserve"> 00006155 </t>
  </si>
  <si>
    <t>VALVULA EM PLASTICO CROMADO TIPO AMERICANA PARA PIA DE COZINHA 3.1/2 " X 1.1/2 ", SEM ADAPTADOR</t>
  </si>
  <si>
    <t xml:space="preserve"> 00011950 </t>
  </si>
  <si>
    <t>BUCHA DE NYLON SEM ABA S6, COM PARAFUSO DE 4,20 X 40 MM EM ACO ZINCADO COM ROSCA SOBERBA, CABECA CHATA E FENDA PHILLIPS</t>
  </si>
  <si>
    <t xml:space="preserve"> 1,46</t>
  </si>
  <si>
    <t xml:space="preserve"> 00001574 </t>
  </si>
  <si>
    <t>TERMINAL A COMPRESSAO EM COBRE ESTANHADO PARA CABO 10 MM2, 1 FURO E 1 COMPRESSAO, PARA PARAFUSO DE FIXACAO M6</t>
  </si>
  <si>
    <t xml:space="preserve"> 1,43</t>
  </si>
  <si>
    <t xml:space="preserve"> 00012295 </t>
  </si>
  <si>
    <t>SOQUETE DE BAQUELITE BASE E27, PARA LAMPADAS</t>
  </si>
  <si>
    <t xml:space="preserve"> 2,95</t>
  </si>
  <si>
    <t xml:space="preserve"> 1,42</t>
  </si>
  <si>
    <t xml:space="preserve"> 17,86</t>
  </si>
  <si>
    <t xml:space="preserve"> 0,95</t>
  </si>
  <si>
    <t xml:space="preserve"> 00002689 </t>
  </si>
  <si>
    <t>ELETRODUTO PVC FLEXIVEL CORRUGADO, COR AMARELA, DE 20 MM</t>
  </si>
  <si>
    <t xml:space="preserve"> 0,87</t>
  </si>
  <si>
    <t xml:space="preserve"> 0,77</t>
  </si>
  <si>
    <t xml:space="preserve"> 00005067 </t>
  </si>
  <si>
    <t>PREGO DE ACO POLIDO COM CABECA 16 X 24 (2 1/4 X 12)</t>
  </si>
  <si>
    <t xml:space="preserve"> 00020085 </t>
  </si>
  <si>
    <t>ANEL BORRACHA, DN 50 MM, PARA TUBO SERIE REFORCADA ESGOTO PREDIAL</t>
  </si>
  <si>
    <t xml:space="preserve"> 1,54</t>
  </si>
  <si>
    <t xml:space="preserve"> 0,0000439</t>
  </si>
  <si>
    <t xml:space="preserve"> 0,0000489</t>
  </si>
  <si>
    <t xml:space="preserve"> 0,26</t>
  </si>
  <si>
    <t xml:space="preserve"> 0,0001758</t>
  </si>
  <si>
    <t xml:space="preserve"> 0,0000004</t>
  </si>
  <si>
    <t xml:space="preserve"> 0,0000342</t>
  </si>
  <si>
    <t xml:space="preserve"> 11,16</t>
  </si>
  <si>
    <t xml:space="preserve"> 27,46</t>
  </si>
  <si>
    <t xml:space="preserve"> 0,0000008</t>
  </si>
  <si>
    <t xml:space="preserve"> 0,0010032</t>
  </si>
  <si>
    <t xml:space="preserve"> 0,0000000</t>
  </si>
  <si>
    <t xml:space="preserve"> 95415 </t>
  </si>
  <si>
    <t>CURSO DE CAPACITAÇÃO PARA ENGENHEIRO CIVIL DE OBRA JÚNIOR (ENCARGOS COMPLEMENTARES) - MENSALISTA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</si>
  <si>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</si>
  <si>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</si>
  <si>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98444 </t>
  </si>
  <si>
    <t>PAREDE DE MADEIRA COMPENSADA PARA CONSTRUÇÃO TEMPORÁRIA EM CHAPA SIMPLES, INTERNA, COM ÁREA LÍQUIDA MENOR QUE 6 M², SEM VÃO. AF_05/2018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</si>
  <si>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</si>
  <si>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</si>
  <si>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</si>
  <si>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</si>
  <si>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</si>
  <si>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</si>
  <si>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</si>
  <si>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</si>
  <si>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</si>
  <si>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</si>
  <si>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</si>
  <si>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</si>
  <si>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</si>
  <si>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</si>
  <si>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</si>
  <si>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</si>
  <si>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90820 </t>
  </si>
  <si>
    <t>PORTA DE MADEIRA PARA PINTURA, SEMI-OCA (LEVE OU MÉDIA), 60X210CM, ESPESSURA DE 3,5CM, INCLUSO DOBRADIÇAS - FORNECIMENTO E INSTALAÇÃO. AF_12/2019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</si>
  <si>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</si>
  <si>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</si>
  <si>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95241 </t>
  </si>
  <si>
    <t>LASTRO DE CONCRETO MAGRO, APLICADO EM PISOS, LAJES SOBRE SOLO OU RADIERS, ESPESSURA DE 5 CM. AF_07/2016</t>
  </si>
  <si>
    <t xml:space="preserve"> 100665 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</si>
  <si>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</si>
  <si>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</si>
  <si>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</si>
  <si>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92981 </t>
  </si>
  <si>
    <t>CABO DE COBRE FLEXÍVEL ISOLADO, 16 MM², ANTI-CHAMA 450/750 V, PARA DISTRIBUIÇÃO - FORNECIMENTO E INSTALAÇÃO. AF_12/2015</t>
  </si>
  <si>
    <t xml:space="preserve"> 91911 </t>
  </si>
  <si>
    <t>CURVA 90 GRAUS PARA ELETRODUTO, PVC, ROSCÁVEL, DN 20 MM (1/2"), PARA CIRCUITOS TERMINAIS, INSTALADA EM PAREDE - FORNECIMENTO E INSTALAÇÃO. AF_12/2015</t>
  </si>
  <si>
    <t xml:space="preserve"> 101165 </t>
  </si>
  <si>
    <t>ALVENARIA DE EMBASAMENTO COM BLOCO ESTRUTURAL DE CONCRETO, DE 14X19X29CM E ARGAMASSA DE ASSENTAMENTO COM PREPARO EM BETONEIRA. AF_05/2020</t>
  </si>
  <si>
    <t xml:space="preserve"> 91870 </t>
  </si>
  <si>
    <t>ELETRODUTO RÍGIDO ROSCÁVEL, PVC, DN 20 MM (1/2"), PARA CIRCUITOS TERMINAIS, INSTALADO EM PAREDE - FORNECIMENTO E INSTALAÇÃO. AF_12/2015</t>
  </si>
  <si>
    <t xml:space="preserve"> 91862 </t>
  </si>
  <si>
    <t>ELETRODUTO RÍGIDO ROSCÁVEL, PVC, DN 20 MM (1/2"), PARA CIRCUITOS TERMINAIS, INSTALADO EM FORRO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</si>
  <si>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</si>
  <si>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</si>
  <si>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101891 </t>
  </si>
  <si>
    <t>DISJUNTOR MONOPOLAR TIPO NEMA, CORRENTE NOMINAL DE 35 ATÉ 50A - FORNECIMENTO E INSTALAÇÃO. AF_10/2020</t>
  </si>
  <si>
    <t xml:space="preserve"> 95805 </t>
  </si>
  <si>
    <t>CONDULETE DE PVC, TIPO B, PARA ELETRODUTO DE PVC SOLDÁVEL DN 25 MM (3/4''), APARENTE - FORNECIMENTO E INSTALAÇÃO. AF_11/2016</t>
  </si>
  <si>
    <t xml:space="preserve"> 95811 </t>
  </si>
  <si>
    <t>CONDULETE DE PVC, TIPO LB, PARA ELETRODUTO DE PVC SOLDÁVEL DN 25 MM (3/4''), APARENTE - FORNECIMENTO E INSTALAÇÃO. AF_11/2016</t>
  </si>
  <si>
    <t xml:space="preserve"> 91937 </t>
  </si>
  <si>
    <t>CAIXA OCTOGONAL 3" X 3", PVC, INSTALADA EM LAJE - FORNECIMENTO E INSTALAÇÃO. AF_12/2015</t>
  </si>
  <si>
    <t xml:space="preserve"> 97886 </t>
  </si>
  <si>
    <t>CAIXA ENTERRADA ELÉTRICA RETANGULAR, EM ALVENARIA COM TIJOLOS CERÂMICOS MACIÇOS, FUNDO COM BRITA, DIMENSÕES INTERNAS: 0,3X0,3X0,3 M. AF_12/2020</t>
  </si>
  <si>
    <t xml:space="preserve"> 97611 </t>
  </si>
  <si>
    <t>LÂMPADA COMPACTA FLUORESCENTE DE 15 W, BASE E27 - FORNECIMENTO E INSTALAÇÃO. AF_02/2020</t>
  </si>
  <si>
    <t xml:space="preserve"> 92008 </t>
  </si>
  <si>
    <t>TOMADA BAIXA DE EMBUTIR (2 MÓDULOS), 2P+T 10 A, INCLUINDO SUPORTE E PLACA - FORNECIMENTO E INSTALAÇÃO. AF_12/2015</t>
  </si>
  <si>
    <t xml:space="preserve"> 92023 </t>
  </si>
  <si>
    <t>INTERRUPTOR SIMPLES (1 MÓDULO) COM 1 TOMADA DE EMBUTIR 2P+T 10 A,  INCLUINDO SUPORTE E PLACA - FORNECIMENTO E INSTALAÇÃO. AF_12/2015</t>
  </si>
  <si>
    <t xml:space="preserve"> 91945 </t>
  </si>
  <si>
    <t>SUPORTE PARAFUSADO COM PLACA DE ENCAIXE 4" X 2" ALTO (2,00 M DO PISO) PARA PONTO ELÉTRICO - FORNECIMENTO E INSTALAÇÃO. AF_12/2015</t>
  </si>
  <si>
    <t xml:space="preserve"> 97593 </t>
  </si>
  <si>
    <t>LUMINÁRIA TIPO SPOT, DE SOBREPOR, COM 1 LÂMPADA FLUORESCENTE DE 15 W, SEM REATOR - FORNECIMENTO E INSTALAÇÃO. AF_02/2020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</si>
  <si>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</si>
  <si>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</si>
  <si>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97612 </t>
  </si>
  <si>
    <t>LÂMPADA COMPACTA FLUORESCENTE DE 20 W, BASE E27 - FORNECIMENTO E INSTALAÇÃO. AF_02/2020</t>
  </si>
  <si>
    <t xml:space="preserve"> 96985 </t>
  </si>
  <si>
    <t>HASTE DE ATERRAMENTO 5/8  PARA SPDA - FORNECIMENTO E INSTALAÇÃO. AF_12/2017</t>
  </si>
  <si>
    <t xml:space="preserve"> 98283 </t>
  </si>
  <si>
    <t>CABO TELEFÔNICO CCI-50 4 PARES, SEM BLINDAGEM, INSTALADO EM DISTRIBUIÇÃO DE EDIFICAÇÃO RESIDENCIAL - FORNECIMENTO E INSTALAÇÃO. AF_11/2019</t>
  </si>
  <si>
    <t>INES - INSTALAÇÕES ESPECIAIS</t>
  </si>
  <si>
    <t xml:space="preserve"> 100556 </t>
  </si>
  <si>
    <t>CAIXA DE PASSAGEM PARA TELEFONE 15X15X10CM (SOBREPOR), FORNECIMENTO E INSTALACAO. AF_11/2019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</si>
  <si>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</si>
  <si>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</si>
  <si>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</si>
  <si>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</si>
  <si>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89796 </t>
  </si>
  <si>
    <t>TE, PVC, SERIE NORMAL, ESGOTO PREDIAL, DN 100 X 100 MM, JUNTA ELÁSTICA, FORNECIDO E INSTALADO EM RAMAL DE DESCARGA OU RAMAL DE ESGOTO SANITÁRIO. AF_12/2014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</si>
  <si>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</si>
  <si>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</si>
  <si>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</si>
  <si>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</si>
  <si>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 89482 </t>
  </si>
  <si>
    <t>CAIXA SIFONADA, PVC, DN 100 X 100 X 50 MM, FORNECIDA E INSTALADA EM RAMAIS DE ENCAMINHAMENTO DE ÁGUA PLUVIAL. AF_12/2014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</si>
  <si>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</si>
  <si>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</si>
  <si>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</si>
  <si>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</si>
  <si>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96995 </t>
  </si>
  <si>
    <t>REATERRO MANUAL APILOADO COM SOQUETE. AF_10/2017</t>
  </si>
  <si>
    <t xml:space="preserve"> 89168 </t>
  </si>
  <si>
    <t>(COMPOSIÇÃO REPRESENTATIVA) DO SERVIÇO DE ALVENARIA DE VEDAÇÃO DE BLOCOS VAZADOS DE CERÂMICA DE 9X19X19CM (ESPESSURA 9CM), PARA EDIFICAÇÃO HABITACIONAL UNIFAMILIAR (CASA) E EDIFICAÇÃO PÚBLICA PADRÃO. AF_11/2014</t>
  </si>
  <si>
    <t xml:space="preserve"> 88489 </t>
  </si>
  <si>
    <t>APLICAÇÃO MANUAL DE PINTURA COM TINTA LÁTEX ACRÍLICA EM PAREDES, DUAS DEMÃOS. AF_06/2014</t>
  </si>
  <si>
    <t xml:space="preserve"> 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</si>
  <si>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</si>
  <si>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</si>
  <si>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</si>
  <si>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87877 </t>
  </si>
  <si>
    <t>CHAPISCO APLICADO EM ALVENARIAS E ESTRUTURAS DE CONCRETO INTERNAS, COM ROLO PARA TEXTURA ACRÍLICA.  ARGAMASSA INDUSTRIALIZADA COM PREPARO EM MISTURADOR 300 KG.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</si>
  <si>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</si>
  <si>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</si>
  <si>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91852 </t>
  </si>
  <si>
    <t>ELETRODUTO FLEXÍVEL CORRUGADO, PVC, DN 20 MM (1/2"), PARA CIRCUITOS TERMINAIS, INSTALADO EM PAREDE - FORNECIMENTO E INSTALAÇÃO. AF_12/2015</t>
  </si>
  <si>
    <t xml:space="preserve"> 99833 </t>
  </si>
  <si>
    <t>LAVADORA DE ALTA PRESSAO (LAVA-JATO) PARA AGUA FRIA, PRESSAO DE OPERACAO ENTRE 1400 E 1900 LIB/POL2, VAZAO MAXIMA ENTRE 400 E 700 L/H - CHP DIURNO. AF_04/2019</t>
  </si>
  <si>
    <t xml:space="preserve"> 87495 </t>
  </si>
  <si>
    <t>ALVENARIA DE VEDAÇÃO DE BLOCOS CERÂMICOS FURADOS NA HORIZONTAL DE 9X19X19CM (ESPESSURA 9CM) DE PAREDES COM ÁREA LÍQUIDA MENOR QUE 6M² SEM VÃOS E ARGAMASSA DE ASSENTAMENTO COM PREPARO EM BETONEIRA. AF_06/2014</t>
  </si>
  <si>
    <t xml:space="preserve"> 87519 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</si>
  <si>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</si>
  <si>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 87503 </t>
  </si>
  <si>
    <t>ALVENARIA DE VEDAÇÃO DE BLOCOS CERÂMICOS FURADOS NA HORIZONTAL DE 9X19X19CM (ESPESSURA 9CM) DE PAREDES COM ÁREA LÍQUIDA MAIOR OU IGUAL A 6M² SEM VÃOS E ARGAMASSA DE ASSENTAMENTO COM PREPARO EM BETONEIRA. AF_06/2014</t>
  </si>
  <si>
    <t xml:space="preserve"> 87511 </t>
  </si>
  <si>
    <t>ALVENARIA DE VEDAÇÃO DE BLOCOS CERÂMICOS FURADOS NA HORIZONTAL DE 9X19X19CM (ESPESSURA 9CM) DE PAREDES COM ÁREA LÍQUIDA MENOR QUE 6M² COM VÃOS E ARGAMASSA DE ASSENTAMENTO COM PREPARO EM BETONEIRA. AF_06/2014</t>
  </si>
  <si>
    <t xml:space="preserve"> 87527 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</si>
  <si>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</si>
  <si>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</si>
  <si>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</si>
  <si>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87531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</si>
  <si>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</si>
  <si>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87246 </t>
  </si>
  <si>
    <t>REVESTIMENTO CERÂMICO PARA PISO COM PLACAS TIPO ESMALTADA EXTRA DE DIMENSÕES 35X35 CM APLICADA EM AMBIENTES DE ÁREA MENOR QUE 5 M2. AF_06/2014</t>
  </si>
  <si>
    <t xml:space="preserve"> 87247 </t>
  </si>
  <si>
    <t>REVESTIMENTO CERÂMICO PARA PISO COM PLACAS TIPO ESMALTADA EXTRA DE DIMENSÕES 35X35 CM APLICADA EM AMBIENTES DE ÁREA ENTRE 5 M2 E 10 M2. AF_06/2014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</si>
  <si>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</si>
  <si>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</si>
  <si>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87393 </t>
  </si>
  <si>
    <t>ARGAMASSA INDUSTRIALIZADA PARA CHAPISCO ROLADO, PREPARO COM MISTURADOR DE EIXO HORIZONTAL DE 300 KG. AF_08/2019</t>
  </si>
  <si>
    <t xml:space="preserve"> 88628 </t>
  </si>
  <si>
    <t>ARGAMASSA TRAÇO 1:3 (EM VOLUME DE CIMENTO E AREIA MÉDIA ÚMIDA), PREPARO MECÂNICO COM BETONEIRA 400 L. AF_08/2019</t>
  </si>
  <si>
    <t xml:space="preserve"> 86894 </t>
  </si>
  <si>
    <t>BANCADA DE MÁRMORE SINTÉTICO, DE 120 X 60CM, COM CUBA INTEGRADA - FORNECIMENTO E INSTALAÇÃO. AF_01/2020</t>
  </si>
  <si>
    <t xml:space="preserve"> 86880 </t>
  </si>
  <si>
    <t>VÁLVULA EM PLÁSTICO CROMADO TIPO AMERICANA 3.1/2 X 1.1/2 SEM ADAPTADOR PARA PIA - FORNECIMENTO E INSTALAÇÃO. AF_01/2020</t>
  </si>
  <si>
    <t xml:space="preserve"> 97734 </t>
  </si>
  <si>
    <t>PEÇA RETANGULAR PRÉ-MOLDADA, VOLUME DE CONCRETO DE 10 A 30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</si>
  <si>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</si>
  <si>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</si>
  <si>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94971 </t>
  </si>
  <si>
    <t>CONCRETO FCK = 25MPA, TRAÇO 1:2,3:2,7 (EM MASSA SECA DE CIMENTO/ AREIA MÉDIA/ BRITA 1) - PREPARO MECÂNICO COM BETONEIRA 600 L. AF_05/2021</t>
  </si>
  <si>
    <t xml:space="preserve"> 92022 </t>
  </si>
  <si>
    <t>INTERRUPTOR SIMPLES (1 MÓDULO) COM 1 TOMADA DE EMBUTIR 2P+T 10 A,  SEM SUPORTE E SEM PLACA - FORNECIMENTO E INSTALAÇÃO. AF_12/2015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</si>
  <si>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</si>
  <si>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</si>
  <si>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89362 </t>
  </si>
  <si>
    <t>JOELHO 90 GRAUS, PVC, SOLDÁVEL, DN 25MM, INSTALADO EM RAMAL OU SUB-RAMAL DE ÁGUA - FORNECIMENTO E INSTALAÇÃO. AF_12/2014</t>
  </si>
  <si>
    <t xml:space="preserve"> 99829 </t>
  </si>
  <si>
    <t>LAVADORA DE ALTA PRESSAO (LAVA-JATO) PARA AGUA FRIA, PRESSAO DE OPERACAO ENTRE 1400 E 1900 LIB/POL2, VAZAO MAXIMA ENTRE 400 E 700 L/H - DEPRECIAÇÃO. AF_04/2019</t>
  </si>
  <si>
    <t xml:space="preserve"> 99830 </t>
  </si>
  <si>
    <t>LAVADORA DE ALTA PRESSAO (LAVA-JATO) PARA AGUA FRIA, PRESSAO DE OPERACAO ENTRE 1400 E 1900 LIB/POL2, VAZAO MAXIMA ENTRE 400 E 700 L/H - JUROS. AF_04/2019</t>
  </si>
  <si>
    <t xml:space="preserve"> 99831 </t>
  </si>
  <si>
    <t>LAVADORA DE ALTA PRESSAO (LAVA-JATO) PARA AGUA FRIA, PRESSAO DE OPERACAO ENTRE 1400 E 1900 LIB/POL2, VAZAO MAXIMA ENTRE 400 E 700 L/H - MANUTENÇÃO. AF_04/2019</t>
  </si>
  <si>
    <t xml:space="preserve"> 99832 </t>
  </si>
  <si>
    <t>LAVADORA DE ALTA PRESSAO (LAVA-JATO) PARA AGUA FRIA, PRESSAO DE OPERACAO ENTRE 1400 E 1900 LIB/POL2, VAZAO MAXIMA ENTRE 400 E 700 L/H - MATERIAIS NA OPERAÇÃO. AF_04/2019</t>
  </si>
  <si>
    <t xml:space="preserve"> 86904 </t>
  </si>
  <si>
    <t>LAVATÓRIO LOUÇA BRANCA SUSPENSO, 29,5 X 39CM OU EQUIVALENTE, PADRÃO POPULAR - FORNECIMENTO E INSTALAÇÃO. AF_01/2020</t>
  </si>
  <si>
    <t xml:space="preserve"> 89395 </t>
  </si>
  <si>
    <t>TE, PVC, SOLDÁVEL, DN 25MM, INSTALADO EM RAMAL OU SUB-RAMAL DE ÁGUA - FORNECIMENTO E INSTALAÇÃO. AF_12/2014</t>
  </si>
  <si>
    <t xml:space="preserve"> 92006 </t>
  </si>
  <si>
    <t>TOMADA BAIXA DE EMBUTIR (2 MÓDULOS), 2P+T 10 A, SEM SUPORTE E SEM PLACA - FORNECIMENTO E INSTALAÇÃO. AF_12/2015</t>
  </si>
  <si>
    <t xml:space="preserve"> 1,10</t>
  </si>
  <si>
    <t xml:space="preserve"> 96,05</t>
  </si>
  <si>
    <t xml:space="preserve"> 0,75</t>
  </si>
  <si>
    <t xml:space="preserve"> 97,61</t>
  </si>
  <si>
    <t xml:space="preserve"> 0,59</t>
  </si>
  <si>
    <t xml:space="preserve"> 98,20</t>
  </si>
  <si>
    <t xml:space="preserve"> 0,40</t>
  </si>
  <si>
    <t xml:space="preserve"> 99,63</t>
  </si>
  <si>
    <t xml:space="preserve"> 0,12</t>
  </si>
  <si>
    <t xml:space="preserve"> 0,10</t>
  </si>
  <si>
    <t xml:space="preserve"> 99,85</t>
  </si>
  <si>
    <t xml:space="preserve"> 83,63%</t>
  </si>
  <si>
    <t xml:space="preserve"> 92,32%</t>
  </si>
  <si>
    <t xml:space="preserve"> 95,81%</t>
  </si>
  <si>
    <t xml:space="preserve"> 96,28%</t>
  </si>
  <si>
    <t xml:space="preserve"> 0,41%</t>
  </si>
  <si>
    <t xml:space="preserve"> 96,69%</t>
  </si>
  <si>
    <t xml:space="preserve"> 97,03%</t>
  </si>
  <si>
    <t xml:space="preserve"> 0,24%</t>
  </si>
  <si>
    <t xml:space="preserve"> 97,27%</t>
  </si>
  <si>
    <t xml:space="preserve"> 97,48%</t>
  </si>
  <si>
    <t xml:space="preserve"> 0,19%</t>
  </si>
  <si>
    <t xml:space="preserve"> 97,67%</t>
  </si>
  <si>
    <t xml:space="preserve"> 97,81%</t>
  </si>
  <si>
    <t xml:space="preserve"> 97,95%</t>
  </si>
  <si>
    <t xml:space="preserve"> 0,13%</t>
  </si>
  <si>
    <t xml:space="preserve"> 98,08%</t>
  </si>
  <si>
    <t xml:space="preserve"> 98,19%</t>
  </si>
  <si>
    <t xml:space="preserve"> 98,40%</t>
  </si>
  <si>
    <t xml:space="preserve"> 0,10%</t>
  </si>
  <si>
    <t xml:space="preserve"> 98,50%</t>
  </si>
  <si>
    <t xml:space="preserve"> 98,66%</t>
  </si>
  <si>
    <t xml:space="preserve"> 98,81%</t>
  </si>
  <si>
    <t xml:space="preserve"> 98,87%</t>
  </si>
  <si>
    <t xml:space="preserve"> 99,05%</t>
  </si>
  <si>
    <t xml:space="preserve"> 99,16%</t>
  </si>
  <si>
    <t xml:space="preserve"> 99,26%</t>
  </si>
  <si>
    <t xml:space="preserve"> 99,31%</t>
  </si>
  <si>
    <t xml:space="preserve"> 99,35%</t>
  </si>
  <si>
    <t xml:space="preserve"> 99,47%</t>
  </si>
  <si>
    <t xml:space="preserve"> 99,50%</t>
  </si>
  <si>
    <t xml:space="preserve"> 99,61%</t>
  </si>
  <si>
    <t xml:space="preserve"> 99,63%</t>
  </si>
  <si>
    <t xml:space="preserve"> 99,65%</t>
  </si>
  <si>
    <t xml:space="preserve"> 99,67%</t>
  </si>
  <si>
    <t xml:space="preserve"> 99,73%</t>
  </si>
  <si>
    <t xml:space="preserve"> 4,04</t>
  </si>
  <si>
    <t xml:space="preserve"> 0,0006573</t>
  </si>
  <si>
    <t xml:space="preserve"> 505,64</t>
  </si>
  <si>
    <t xml:space="preserve"> 686.765,30</t>
  </si>
  <si>
    <t xml:space="preserve"> 78,58</t>
  </si>
  <si>
    <t xml:space="preserve"> 172,97</t>
  </si>
  <si>
    <t xml:space="preserve"> 40.129,04</t>
  </si>
  <si>
    <t xml:space="preserve"> 4,59</t>
  </si>
  <si>
    <t xml:space="preserve"> 83,17</t>
  </si>
  <si>
    <t xml:space="preserve"> 62,77</t>
  </si>
  <si>
    <t xml:space="preserve"> 39.419,56</t>
  </si>
  <si>
    <t xml:space="preserve"> 87,68</t>
  </si>
  <si>
    <t xml:space="preserve"> 18.003,32</t>
  </si>
  <si>
    <t xml:space="preserve"> 36.006,64</t>
  </si>
  <si>
    <t xml:space="preserve"> 4,12</t>
  </si>
  <si>
    <t xml:space="preserve"> 91,80</t>
  </si>
  <si>
    <t xml:space="preserve"> 5.966,00</t>
  </si>
  <si>
    <t xml:space="preserve"> 17.898,00</t>
  </si>
  <si>
    <t xml:space="preserve"> 93,85</t>
  </si>
  <si>
    <t xml:space="preserve"> 169,71</t>
  </si>
  <si>
    <t xml:space="preserve"> 9.741,35</t>
  </si>
  <si>
    <t xml:space="preserve"> 1,11</t>
  </si>
  <si>
    <t xml:space="preserve"> 94,96</t>
  </si>
  <si>
    <t xml:space="preserve"> 29,76</t>
  </si>
  <si>
    <t xml:space="preserve"> 9.523,20</t>
  </si>
  <si>
    <t xml:space="preserve"> 1,09</t>
  </si>
  <si>
    <t xml:space="preserve"> 1.139,41</t>
  </si>
  <si>
    <t xml:space="preserve"> 7.007,37</t>
  </si>
  <si>
    <t xml:space="preserve"> 96,85</t>
  </si>
  <si>
    <t xml:space="preserve"> 1.054,21</t>
  </si>
  <si>
    <t xml:space="preserve"> 6.588,81</t>
  </si>
  <si>
    <t xml:space="preserve"> 824,71</t>
  </si>
  <si>
    <t xml:space="preserve"> 5.154,43</t>
  </si>
  <si>
    <t xml:space="preserve"> 508,21</t>
  </si>
  <si>
    <t xml:space="preserve"> 5.082,10</t>
  </si>
  <si>
    <t xml:space="preserve"> 0,58</t>
  </si>
  <si>
    <t xml:space="preserve"> 98,78</t>
  </si>
  <si>
    <t xml:space="preserve"> 174,60</t>
  </si>
  <si>
    <t xml:space="preserve"> 3.492,00</t>
  </si>
  <si>
    <t xml:space="preserve"> 99,18</t>
  </si>
  <si>
    <t xml:space="preserve"> 68,88</t>
  </si>
  <si>
    <t xml:space="preserve"> 2.755,20</t>
  </si>
  <si>
    <t xml:space="preserve"> 99,49</t>
  </si>
  <si>
    <t xml:space="preserve"> 1.188,45</t>
  </si>
  <si>
    <t xml:space="preserve"> 1,75</t>
  </si>
  <si>
    <t xml:space="preserve"> 1.099,00</t>
  </si>
  <si>
    <t xml:space="preserve"> 99,75</t>
  </si>
  <si>
    <t xml:space="preserve"> 85,95</t>
  </si>
  <si>
    <t xml:space="preserve"> 859,50</t>
  </si>
  <si>
    <t xml:space="preserve"> 367,53</t>
  </si>
  <si>
    <t xml:space="preserve"> 705,65</t>
  </si>
  <si>
    <t xml:space="preserve"> 99,93</t>
  </si>
  <si>
    <t xml:space="preserve"> 292,57</t>
  </si>
  <si>
    <t xml:space="preserve"> 35,59</t>
  </si>
  <si>
    <t xml:space="preserve"> 291,83</t>
  </si>
  <si>
    <t xml:space="preserve"> 1.358,4222084</t>
  </si>
  <si>
    <t xml:space="preserve"> 353,88</t>
  </si>
  <si>
    <t xml:space="preserve"> 480.718,45</t>
  </si>
  <si>
    <t xml:space="preserve"> 55,00%</t>
  </si>
  <si>
    <t xml:space="preserve"> 55,11</t>
  </si>
  <si>
    <t xml:space="preserve"> 74.862,65</t>
  </si>
  <si>
    <t xml:space="preserve"> 8,57%</t>
  </si>
  <si>
    <t xml:space="preserve"> 63,57%</t>
  </si>
  <si>
    <t xml:space="preserve"> 2.739,1225410</t>
  </si>
  <si>
    <t xml:space="preserve"> 59.986,78</t>
  </si>
  <si>
    <t xml:space="preserve"> 6,86%</t>
  </si>
  <si>
    <t xml:space="preserve"> 70,43%</t>
  </si>
  <si>
    <t xml:space="preserve"> 232,0362480</t>
  </si>
  <si>
    <t xml:space="preserve"> 40.135,31</t>
  </si>
  <si>
    <t xml:space="preserve"> 4,59%</t>
  </si>
  <si>
    <t xml:space="preserve"> 75,02%</t>
  </si>
  <si>
    <t xml:space="preserve"> 3.380,9908604</t>
  </si>
  <si>
    <t xml:space="preserve"> 39.726,64</t>
  </si>
  <si>
    <t xml:space="preserve"> 4,55%</t>
  </si>
  <si>
    <t xml:space="preserve"> 79,57%</t>
  </si>
  <si>
    <t xml:space="preserve"> 2,0165150</t>
  </si>
  <si>
    <t xml:space="preserve"> 35.474,23</t>
  </si>
  <si>
    <t xml:space="preserve"> 4,06%</t>
  </si>
  <si>
    <t xml:space="preserve"> 6.727,2459757</t>
  </si>
  <si>
    <t xml:space="preserve"> 3,88</t>
  </si>
  <si>
    <t xml:space="preserve"> 26.101,71</t>
  </si>
  <si>
    <t xml:space="preserve"> 2,99%</t>
  </si>
  <si>
    <t xml:space="preserve"> 86,61%</t>
  </si>
  <si>
    <t xml:space="preserve"> 3,0352742</t>
  </si>
  <si>
    <t xml:space="preserve"> 16.772,62</t>
  </si>
  <si>
    <t xml:space="preserve"> 1,92%</t>
  </si>
  <si>
    <t xml:space="preserve"> 88,53%</t>
  </si>
  <si>
    <t xml:space="preserve"> 783,0499256</t>
  </si>
  <si>
    <t xml:space="preserve"> 19,16</t>
  </si>
  <si>
    <t xml:space="preserve"> 15.003,24</t>
  </si>
  <si>
    <t xml:space="preserve"> 1,72%</t>
  </si>
  <si>
    <t xml:space="preserve"> 90,25%</t>
  </si>
  <si>
    <t xml:space="preserve"> 320,0499972</t>
  </si>
  <si>
    <t xml:space="preserve"> 9.524,69</t>
  </si>
  <si>
    <t xml:space="preserve"> 1,09%</t>
  </si>
  <si>
    <t xml:space="preserve"> 91,34%</t>
  </si>
  <si>
    <t xml:space="preserve"> 1,27</t>
  </si>
  <si>
    <t xml:space="preserve"> 8.543,60</t>
  </si>
  <si>
    <t xml:space="preserve"> 0,98%</t>
  </si>
  <si>
    <t xml:space="preserve"> 462,9520559</t>
  </si>
  <si>
    <t xml:space="preserve"> 8.397,95</t>
  </si>
  <si>
    <t xml:space="preserve"> 0,96%</t>
  </si>
  <si>
    <t xml:space="preserve"> 93,28%</t>
  </si>
  <si>
    <t xml:space="preserve"> 6,1509609</t>
  </si>
  <si>
    <t xml:space="preserve"> 1.068,12</t>
  </si>
  <si>
    <t xml:space="preserve"> 6.569,96</t>
  </si>
  <si>
    <t xml:space="preserve"> 0,75%</t>
  </si>
  <si>
    <t xml:space="preserve"> 94,03%</t>
  </si>
  <si>
    <t xml:space="preserve"> 628,0981195</t>
  </si>
  <si>
    <t xml:space="preserve"> 9,67</t>
  </si>
  <si>
    <t xml:space="preserve"> 6.073,71</t>
  </si>
  <si>
    <t xml:space="preserve"> 0,69%</t>
  </si>
  <si>
    <t xml:space="preserve"> 94,72%</t>
  </si>
  <si>
    <t xml:space="preserve"> 10,0015624</t>
  </si>
  <si>
    <t xml:space="preserve"> 5.082,89</t>
  </si>
  <si>
    <t xml:space="preserve"> 0,58%</t>
  </si>
  <si>
    <t xml:space="preserve"> 95,31%</t>
  </si>
  <si>
    <t xml:space="preserve"> 0,66</t>
  </si>
  <si>
    <t xml:space="preserve"> 4.439,98</t>
  </si>
  <si>
    <t xml:space="preserve"> 0,51%</t>
  </si>
  <si>
    <t xml:space="preserve"> 3.346,6570238</t>
  </si>
  <si>
    <t xml:space="preserve"> 1,23</t>
  </si>
  <si>
    <t xml:space="preserve"> 4.116,39</t>
  </si>
  <si>
    <t xml:space="preserve"> 0,47%</t>
  </si>
  <si>
    <t xml:space="preserve"> 64,5850893</t>
  </si>
  <si>
    <t xml:space="preserve"> 55,38</t>
  </si>
  <si>
    <t xml:space="preserve"> 3.576,72</t>
  </si>
  <si>
    <t xml:space="preserve"> 45,08</t>
  </si>
  <si>
    <t xml:space="preserve"> 2.911,50</t>
  </si>
  <si>
    <t xml:space="preserve"> 0,33%</t>
  </si>
  <si>
    <t xml:space="preserve"> 2.741,1046951</t>
  </si>
  <si>
    <t xml:space="preserve"> 2.110,65</t>
  </si>
  <si>
    <t xml:space="preserve"> 338,6622653</t>
  </si>
  <si>
    <t xml:space="preserve"> 5,35</t>
  </si>
  <si>
    <t xml:space="preserve"> 1.811,84</t>
  </si>
  <si>
    <t xml:space="preserve"> 0,50</t>
  </si>
  <si>
    <t xml:space="preserve"> 1.673,33</t>
  </si>
  <si>
    <t xml:space="preserve"> 80,1292850</t>
  </si>
  <si>
    <t xml:space="preserve"> 1.284,47</t>
  </si>
  <si>
    <t xml:space="preserve"> 0,15%</t>
  </si>
  <si>
    <t xml:space="preserve"> 26,1373587</t>
  </si>
  <si>
    <t xml:space="preserve"> 44,88</t>
  </si>
  <si>
    <t xml:space="preserve"> 1.173,04</t>
  </si>
  <si>
    <t xml:space="preserve"> 53,6093235</t>
  </si>
  <si>
    <t xml:space="preserve"> 20,81</t>
  </si>
  <si>
    <t xml:space="preserve"> 1.115,61</t>
  </si>
  <si>
    <t xml:space="preserve"> 0,0025064</t>
  </si>
  <si>
    <t xml:space="preserve"> 385.319,79</t>
  </si>
  <si>
    <t xml:space="preserve"> 965,76</t>
  </si>
  <si>
    <t xml:space="preserve"> 40,0062496</t>
  </si>
  <si>
    <t xml:space="preserve"> 23,21</t>
  </si>
  <si>
    <t xml:space="preserve"> 928,55</t>
  </si>
  <si>
    <t xml:space="preserve"> 98,29%</t>
  </si>
  <si>
    <t xml:space="preserve"> 12,9683137</t>
  </si>
  <si>
    <t xml:space="preserve"> 71,02</t>
  </si>
  <si>
    <t xml:space="preserve"> 921,01</t>
  </si>
  <si>
    <t xml:space="preserve"> 50,8143873</t>
  </si>
  <si>
    <t xml:space="preserve"> 17,54</t>
  </si>
  <si>
    <t xml:space="preserve"> 891,28</t>
  </si>
  <si>
    <t xml:space="preserve"> 35,3065155</t>
  </si>
  <si>
    <t xml:space="preserve"> 20,79</t>
  </si>
  <si>
    <t xml:space="preserve"> 734,02</t>
  </si>
  <si>
    <t xml:space="preserve"> 98,58%</t>
  </si>
  <si>
    <t xml:space="preserve"> 3,0004687</t>
  </si>
  <si>
    <t xml:space="preserve"> 217,05</t>
  </si>
  <si>
    <t xml:space="preserve"> 651,25</t>
  </si>
  <si>
    <t xml:space="preserve"> 552,5649377</t>
  </si>
  <si>
    <t xml:space="preserve"> 640,98</t>
  </si>
  <si>
    <t xml:space="preserve"> 98,73%</t>
  </si>
  <si>
    <t xml:space="preserve"> 5,0007812</t>
  </si>
  <si>
    <t xml:space="preserve"> 126,98</t>
  </si>
  <si>
    <t xml:space="preserve"> 635,00</t>
  </si>
  <si>
    <t xml:space="preserve"> 36,2956561</t>
  </si>
  <si>
    <t xml:space="preserve"> 574,56</t>
  </si>
  <si>
    <t xml:space="preserve"> 6,2122205</t>
  </si>
  <si>
    <t xml:space="preserve"> 86,16</t>
  </si>
  <si>
    <t xml:space="preserve"> 535,24</t>
  </si>
  <si>
    <t xml:space="preserve"> 98,93%</t>
  </si>
  <si>
    <t xml:space="preserve"> 1,9203000</t>
  </si>
  <si>
    <t xml:space="preserve"> 275,54</t>
  </si>
  <si>
    <t xml:space="preserve"> 529,12</t>
  </si>
  <si>
    <t xml:space="preserve"> 98,99%</t>
  </si>
  <si>
    <t xml:space="preserve"> 0,6025941</t>
  </si>
  <si>
    <t xml:space="preserve"> 810,77</t>
  </si>
  <si>
    <t xml:space="preserve"> 488,57</t>
  </si>
  <si>
    <t xml:space="preserve"> 19,7257378</t>
  </si>
  <si>
    <t xml:space="preserve"> 24,34</t>
  </si>
  <si>
    <t xml:space="preserve"> 480,12</t>
  </si>
  <si>
    <t xml:space="preserve"> 99,10%</t>
  </si>
  <si>
    <t xml:space="preserve"> 470,91</t>
  </si>
  <si>
    <t xml:space="preserve"> 0,6342830</t>
  </si>
  <si>
    <t xml:space="preserve"> 738,62</t>
  </si>
  <si>
    <t xml:space="preserve"> 468,49</t>
  </si>
  <si>
    <t xml:space="preserve"> 99,21%</t>
  </si>
  <si>
    <t xml:space="preserve"> 20,0751361</t>
  </si>
  <si>
    <t xml:space="preserve"> 427,40</t>
  </si>
  <si>
    <t xml:space="preserve"> 40,28</t>
  </si>
  <si>
    <t xml:space="preserve"> 402,86</t>
  </si>
  <si>
    <t xml:space="preserve"> 386,80</t>
  </si>
  <si>
    <t xml:space="preserve"> 1,6514318</t>
  </si>
  <si>
    <t xml:space="preserve"> 220,36</t>
  </si>
  <si>
    <t xml:space="preserve"> 363,91</t>
  </si>
  <si>
    <t xml:space="preserve"> 99,39%</t>
  </si>
  <si>
    <t xml:space="preserve"> 278,4332102</t>
  </si>
  <si>
    <t xml:space="preserve"> 353,61</t>
  </si>
  <si>
    <t xml:space="preserve"> 99,43%</t>
  </si>
  <si>
    <t xml:space="preserve"> 1,0001562</t>
  </si>
  <si>
    <t xml:space="preserve"> 292,62</t>
  </si>
  <si>
    <t xml:space="preserve"> 29,8526635</t>
  </si>
  <si>
    <t xml:space="preserve"> 8,63</t>
  </si>
  <si>
    <t xml:space="preserve"> 257,63</t>
  </si>
  <si>
    <t xml:space="preserve"> 2,0003125</t>
  </si>
  <si>
    <t xml:space="preserve"> 126,39</t>
  </si>
  <si>
    <t xml:space="preserve"> 252,82</t>
  </si>
  <si>
    <t xml:space="preserve"> 99,52%</t>
  </si>
  <si>
    <t xml:space="preserve"> 15,4623056</t>
  </si>
  <si>
    <t xml:space="preserve"> 247,86</t>
  </si>
  <si>
    <t xml:space="preserve"> 99,55%</t>
  </si>
  <si>
    <t xml:space="preserve"> 16,0905626</t>
  </si>
  <si>
    <t xml:space="preserve"> 245,06</t>
  </si>
  <si>
    <t xml:space="preserve"> 12,2115590</t>
  </si>
  <si>
    <t xml:space="preserve"> 18,98</t>
  </si>
  <si>
    <t xml:space="preserve"> 231,78</t>
  </si>
  <si>
    <t xml:space="preserve"> 11,2952862</t>
  </si>
  <si>
    <t xml:space="preserve"> 182,87</t>
  </si>
  <si>
    <t xml:space="preserve"> 50,1385326</t>
  </si>
  <si>
    <t xml:space="preserve"> 3,49</t>
  </si>
  <si>
    <t xml:space="preserve"> 174,98</t>
  </si>
  <si>
    <t xml:space="preserve"> 8,2295093</t>
  </si>
  <si>
    <t xml:space="preserve"> 162,86</t>
  </si>
  <si>
    <t xml:space="preserve"> 25,61</t>
  </si>
  <si>
    <t xml:space="preserve"> 157,53</t>
  </si>
  <si>
    <t xml:space="preserve"> 99,68%</t>
  </si>
  <si>
    <t xml:space="preserve"> 61.699,62</t>
  </si>
  <si>
    <t xml:space="preserve"> 154,64</t>
  </si>
  <si>
    <t xml:space="preserve"> 11,9883015</t>
  </si>
  <si>
    <t xml:space="preserve"> 149,49</t>
  </si>
  <si>
    <t xml:space="preserve"> 1,1364275</t>
  </si>
  <si>
    <t xml:space="preserve"> 108,25</t>
  </si>
  <si>
    <t xml:space="preserve"> 123,02</t>
  </si>
  <si>
    <t xml:space="preserve"> 24,2690287</t>
  </si>
  <si>
    <t xml:space="preserve"> 4,46</t>
  </si>
  <si>
    <t xml:space="preserve"> 108,24</t>
  </si>
  <si>
    <t xml:space="preserve"> 7,3554146</t>
  </si>
  <si>
    <t xml:space="preserve"> 102,31</t>
  </si>
  <si>
    <t xml:space="preserve"> 1,0896146</t>
  </si>
  <si>
    <t xml:space="preserve"> 91,84</t>
  </si>
  <si>
    <t xml:space="preserve"> 100,07</t>
  </si>
  <si>
    <t xml:space="preserve"> 5,5802688</t>
  </si>
  <si>
    <t xml:space="preserve"> 90,34</t>
  </si>
  <si>
    <t xml:space="preserve"> 0,2406626</t>
  </si>
  <si>
    <t xml:space="preserve"> 348,17</t>
  </si>
  <si>
    <t xml:space="preserve"> 83,79</t>
  </si>
  <si>
    <t xml:space="preserve"> 0,6456257</t>
  </si>
  <si>
    <t xml:space="preserve"> 81,98</t>
  </si>
  <si>
    <t xml:space="preserve"> 7,9391412</t>
  </si>
  <si>
    <t xml:space="preserve"> 8,77</t>
  </si>
  <si>
    <t xml:space="preserve"> 69,63</t>
  </si>
  <si>
    <t xml:space="preserve"> 13,63</t>
  </si>
  <si>
    <t xml:space="preserve"> 68,16</t>
  </si>
  <si>
    <t xml:space="preserve"> 52,2859946</t>
  </si>
  <si>
    <t xml:space="preserve"> 1,28</t>
  </si>
  <si>
    <t xml:space="preserve"> 66,93</t>
  </si>
  <si>
    <t xml:space="preserve"> 15,0521327</t>
  </si>
  <si>
    <t xml:space="preserve"> 60,81</t>
  </si>
  <si>
    <t xml:space="preserve"> 25,8039748</t>
  </si>
  <si>
    <t xml:space="preserve"> 2,25</t>
  </si>
  <si>
    <t xml:space="preserve"> 58,06</t>
  </si>
  <si>
    <t xml:space="preserve"> 18,32</t>
  </si>
  <si>
    <t xml:space="preserve"> 54,97</t>
  </si>
  <si>
    <t xml:space="preserve"> 16,3323933</t>
  </si>
  <si>
    <t xml:space="preserve"> 3,27</t>
  </si>
  <si>
    <t xml:space="preserve"> 53,41</t>
  </si>
  <si>
    <t xml:space="preserve"> 0,3613064</t>
  </si>
  <si>
    <t xml:space="preserve"> 146,65</t>
  </si>
  <si>
    <t xml:space="preserve"> 52,99</t>
  </si>
  <si>
    <t xml:space="preserve"> 2,4856417</t>
  </si>
  <si>
    <t xml:space="preserve"> 1,8557905</t>
  </si>
  <si>
    <t xml:space="preserve"> 0,1206438</t>
  </si>
  <si>
    <t xml:space="preserve"> 396,69</t>
  </si>
  <si>
    <t xml:space="preserve"> 47,86</t>
  </si>
  <si>
    <t xml:space="preserve"> 1,8059071</t>
  </si>
  <si>
    <t xml:space="preserve"> 46,07</t>
  </si>
  <si>
    <t xml:space="preserve"> 1,5264467</t>
  </si>
  <si>
    <t xml:space="preserve"> 29,00</t>
  </si>
  <si>
    <t xml:space="preserve"> 44,27</t>
  </si>
  <si>
    <t xml:space="preserve"> 19,7898936</t>
  </si>
  <si>
    <t xml:space="preserve"> 42,35</t>
  </si>
  <si>
    <t xml:space="preserve"> 1,9769269</t>
  </si>
  <si>
    <t xml:space="preserve"> 0,4819503</t>
  </si>
  <si>
    <t xml:space="preserve"> 85,12</t>
  </si>
  <si>
    <t xml:space="preserve"> 41,02</t>
  </si>
  <si>
    <t xml:space="preserve"> 1,9688453</t>
  </si>
  <si>
    <t xml:space="preserve"> 1,8474080</t>
  </si>
  <si>
    <t xml:space="preserve"> 18,67</t>
  </si>
  <si>
    <t xml:space="preserve"> 34,49</t>
  </si>
  <si>
    <t xml:space="preserve"> 7,6811999</t>
  </si>
  <si>
    <t xml:space="preserve"> 4,31</t>
  </si>
  <si>
    <t xml:space="preserve"> 33,11</t>
  </si>
  <si>
    <t xml:space="preserve"> 2,7999419</t>
  </si>
  <si>
    <t xml:space="preserve"> 133,29</t>
  </si>
  <si>
    <t xml:space="preserve"> 32,08</t>
  </si>
  <si>
    <t xml:space="preserve"> 2,6354117</t>
  </si>
  <si>
    <t xml:space="preserve"> 10,83</t>
  </si>
  <si>
    <t xml:space="preserve"> 28,54</t>
  </si>
  <si>
    <t xml:space="preserve"> 0,46</t>
  </si>
  <si>
    <t xml:space="preserve"> 24,05</t>
  </si>
  <si>
    <t xml:space="preserve"> 3,6668228</t>
  </si>
  <si>
    <t xml:space="preserve"> 6,54</t>
  </si>
  <si>
    <t xml:space="preserve"> 23,98</t>
  </si>
  <si>
    <t xml:space="preserve"> 1,0839193</t>
  </si>
  <si>
    <t xml:space="preserve"> 21,71</t>
  </si>
  <si>
    <t xml:space="preserve"> 23,53</t>
  </si>
  <si>
    <t xml:space="preserve"> 15,5616811</t>
  </si>
  <si>
    <t xml:space="preserve"> 22,10</t>
  </si>
  <si>
    <t xml:space="preserve"> 85,21</t>
  </si>
  <si>
    <t xml:space="preserve"> 20,51</t>
  </si>
  <si>
    <t xml:space="preserve"> 160,73</t>
  </si>
  <si>
    <t xml:space="preserve"> 19,39</t>
  </si>
  <si>
    <t xml:space="preserve"> 155,43</t>
  </si>
  <si>
    <t xml:space="preserve"> 18,75</t>
  </si>
  <si>
    <t xml:space="preserve"> 51,62</t>
  </si>
  <si>
    <t xml:space="preserve"> 18,65</t>
  </si>
  <si>
    <t xml:space="preserve"> 1,2370864</t>
  </si>
  <si>
    <t xml:space="preserve"> 14,87</t>
  </si>
  <si>
    <t xml:space="preserve"> 18,40</t>
  </si>
  <si>
    <t xml:space="preserve"> 11,1779181</t>
  </si>
  <si>
    <t xml:space="preserve"> 0,0179976</t>
  </si>
  <si>
    <t xml:space="preserve"> 1.010,92</t>
  </si>
  <si>
    <t xml:space="preserve"> 18,19</t>
  </si>
  <si>
    <t xml:space="preserve"> 1,55</t>
  </si>
  <si>
    <t xml:space="preserve"> 17,33</t>
  </si>
  <si>
    <t xml:space="preserve"> 15,1811068</t>
  </si>
  <si>
    <t xml:space="preserve"> 16,85</t>
  </si>
  <si>
    <t xml:space="preserve"> 0,5346106</t>
  </si>
  <si>
    <t xml:space="preserve"> 30,59</t>
  </si>
  <si>
    <t xml:space="preserve"> 16,35</t>
  </si>
  <si>
    <t xml:space="preserve"> 14,4759608</t>
  </si>
  <si>
    <t xml:space="preserve"> 15,92</t>
  </si>
  <si>
    <t xml:space="preserve"> 122,45</t>
  </si>
  <si>
    <t xml:space="preserve"> 14,77</t>
  </si>
  <si>
    <t xml:space="preserve"> 58,16</t>
  </si>
  <si>
    <t xml:space="preserve"> 14,00</t>
  </si>
  <si>
    <t xml:space="preserve"> 57,79</t>
  </si>
  <si>
    <t xml:space="preserve"> 3,8027726</t>
  </si>
  <si>
    <t xml:space="preserve"> 3,60</t>
  </si>
  <si>
    <t xml:space="preserve"> 13,69</t>
  </si>
  <si>
    <t xml:space="preserve"> 9,3523849</t>
  </si>
  <si>
    <t xml:space="preserve"> 13,37</t>
  </si>
  <si>
    <t xml:space="preserve"> 0,7226129</t>
  </si>
  <si>
    <t xml:space="preserve"> 16,12</t>
  </si>
  <si>
    <t xml:space="preserve"> 11,65</t>
  </si>
  <si>
    <t xml:space="preserve"> 47,45</t>
  </si>
  <si>
    <t xml:space="preserve"> 11,42</t>
  </si>
  <si>
    <t xml:space="preserve"> 11,39</t>
  </si>
  <si>
    <t xml:space="preserve"> 0,9661509</t>
  </si>
  <si>
    <t xml:space="preserve"> 11,26</t>
  </si>
  <si>
    <t xml:space="preserve"> 0,5778341</t>
  </si>
  <si>
    <t xml:space="preserve"> 19,13</t>
  </si>
  <si>
    <t xml:space="preserve"> 11,05</t>
  </si>
  <si>
    <t xml:space="preserve"> 11,7324700</t>
  </si>
  <si>
    <t xml:space="preserve"> 10,21</t>
  </si>
  <si>
    <t xml:space="preserve"> 4,0477261</t>
  </si>
  <si>
    <t xml:space="preserve"> 10,16</t>
  </si>
  <si>
    <t xml:space="preserve"> 0,8432567</t>
  </si>
  <si>
    <t xml:space="preserve"> 11,93</t>
  </si>
  <si>
    <t xml:space="preserve"> 10,06</t>
  </si>
  <si>
    <t xml:space="preserve"> 4,87</t>
  </si>
  <si>
    <t xml:space="preserve"> 9,35</t>
  </si>
  <si>
    <t xml:space="preserve"> 1,0399570</t>
  </si>
  <si>
    <t xml:space="preserve"> 8,97</t>
  </si>
  <si>
    <t xml:space="preserve"> 9,33</t>
  </si>
  <si>
    <t xml:space="preserve"> 0,4813252</t>
  </si>
  <si>
    <t xml:space="preserve"> 17,80</t>
  </si>
  <si>
    <t xml:space="preserve"> 8,57</t>
  </si>
  <si>
    <t xml:space="preserve"> 8,2742996</t>
  </si>
  <si>
    <t xml:space="preserve"> 0,97</t>
  </si>
  <si>
    <t xml:space="preserve"> 8,03</t>
  </si>
  <si>
    <t xml:space="preserve"> 0,4598812</t>
  </si>
  <si>
    <t xml:space="preserve"> 3,0642287</t>
  </si>
  <si>
    <t xml:space="preserve"> 2,43</t>
  </si>
  <si>
    <t xml:space="preserve"> 7,45</t>
  </si>
  <si>
    <t xml:space="preserve"> 0,2412877</t>
  </si>
  <si>
    <t xml:space="preserve"> 30,17</t>
  </si>
  <si>
    <t xml:space="preserve"> 1,2570714</t>
  </si>
  <si>
    <t xml:space="preserve"> 5,75</t>
  </si>
  <si>
    <t xml:space="preserve"> 7,23</t>
  </si>
  <si>
    <t xml:space="preserve"> 0,29</t>
  </si>
  <si>
    <t xml:space="preserve"> 7,04</t>
  </si>
  <si>
    <t xml:space="preserve"> 2,7041715</t>
  </si>
  <si>
    <t xml:space="preserve"> 2,56</t>
  </si>
  <si>
    <t xml:space="preserve"> 6,92</t>
  </si>
  <si>
    <t xml:space="preserve"> 0,4138146</t>
  </si>
  <si>
    <t xml:space="preserve"> 15,88</t>
  </si>
  <si>
    <t xml:space="preserve"> 6,57</t>
  </si>
  <si>
    <t xml:space="preserve"> 13,20</t>
  </si>
  <si>
    <t xml:space="preserve"> 6,35</t>
  </si>
  <si>
    <t xml:space="preserve"> 0,1023402</t>
  </si>
  <si>
    <t xml:space="preserve"> 61,19</t>
  </si>
  <si>
    <t xml:space="preserve"> 6,26</t>
  </si>
  <si>
    <t xml:space="preserve"> 0,8224098</t>
  </si>
  <si>
    <t xml:space="preserve"> 7,14</t>
  </si>
  <si>
    <t xml:space="preserve"> 5,87</t>
  </si>
  <si>
    <t xml:space="preserve"> 0,0398108</t>
  </si>
  <si>
    <t xml:space="preserve"> 136,29</t>
  </si>
  <si>
    <t xml:space="preserve"> 5,43</t>
  </si>
  <si>
    <t xml:space="preserve"> 1,3682141</t>
  </si>
  <si>
    <t xml:space="preserve"> 3,87</t>
  </si>
  <si>
    <t xml:space="preserve"> 5,29</t>
  </si>
  <si>
    <t xml:space="preserve"> 4,62</t>
  </si>
  <si>
    <t xml:space="preserve"> 5,01</t>
  </si>
  <si>
    <t xml:space="preserve"> 6,0646827</t>
  </si>
  <si>
    <t xml:space="preserve"> 0,0688656</t>
  </si>
  <si>
    <t xml:space="preserve"> 70,46</t>
  </si>
  <si>
    <t xml:space="preserve"> 4,85</t>
  </si>
  <si>
    <t xml:space="preserve"> 39,30</t>
  </si>
  <si>
    <t xml:space="preserve"> 4,74</t>
  </si>
  <si>
    <t xml:space="preserve"> 4,57</t>
  </si>
  <si>
    <t xml:space="preserve"> 4,43</t>
  </si>
  <si>
    <t xml:space="preserve"> 0,2112330</t>
  </si>
  <si>
    <t xml:space="preserve"> 18,99</t>
  </si>
  <si>
    <t xml:space="preserve"> 0,0015225</t>
  </si>
  <si>
    <t xml:space="preserve"> 2.631,70</t>
  </si>
  <si>
    <t xml:space="preserve"> 1,96</t>
  </si>
  <si>
    <t xml:space="preserve"> 3,92</t>
  </si>
  <si>
    <t xml:space="preserve"> 1,25</t>
  </si>
  <si>
    <t xml:space="preserve"> 3,83</t>
  </si>
  <si>
    <t xml:space="preserve"> 0,9110173</t>
  </si>
  <si>
    <t xml:space="preserve"> 4,19</t>
  </si>
  <si>
    <t xml:space="preserve"> 3,82</t>
  </si>
  <si>
    <t xml:space="preserve"> 0,2930697</t>
  </si>
  <si>
    <t xml:space="preserve"> 12,84</t>
  </si>
  <si>
    <t xml:space="preserve"> 3,76</t>
  </si>
  <si>
    <t xml:space="preserve"> 15,24</t>
  </si>
  <si>
    <t xml:space="preserve"> 3,67</t>
  </si>
  <si>
    <t xml:space="preserve"> 1,2045632</t>
  </si>
  <si>
    <t xml:space="preserve"> 3,55</t>
  </si>
  <si>
    <t xml:space="preserve"> 0,1658988</t>
  </si>
  <si>
    <t xml:space="preserve"> 12,71</t>
  </si>
  <si>
    <t xml:space="preserve"> 3,06</t>
  </si>
  <si>
    <t xml:space="preserve"> 8,36</t>
  </si>
  <si>
    <t xml:space="preserve"> 3,02</t>
  </si>
  <si>
    <t xml:space="preserve"> 24,95</t>
  </si>
  <si>
    <t xml:space="preserve"> 3,01</t>
  </si>
  <si>
    <t xml:space="preserve"> 20.922,23</t>
  </si>
  <si>
    <t xml:space="preserve"> 0,34</t>
  </si>
  <si>
    <t xml:space="preserve"> 2,81</t>
  </si>
  <si>
    <t xml:space="preserve"> 2,4486074</t>
  </si>
  <si>
    <t xml:space="preserve"> 0,8426316</t>
  </si>
  <si>
    <t xml:space="preserve"> 2,91</t>
  </si>
  <si>
    <t xml:space="preserve"> 2,45</t>
  </si>
  <si>
    <t xml:space="preserve"> 5,64</t>
  </si>
  <si>
    <t xml:space="preserve"> 2,04</t>
  </si>
  <si>
    <t xml:space="preserve"> 14,86</t>
  </si>
  <si>
    <t xml:space="preserve"> 0,0604394</t>
  </si>
  <si>
    <t xml:space="preserve"> 25,79</t>
  </si>
  <si>
    <t xml:space="preserve"> 1,56</t>
  </si>
  <si>
    <t xml:space="preserve"> 0,4387348</t>
  </si>
  <si>
    <t xml:space="preserve"> 3,51</t>
  </si>
  <si>
    <t xml:space="preserve"> 0,0095303</t>
  </si>
  <si>
    <t xml:space="preserve"> 146,62</t>
  </si>
  <si>
    <t xml:space="preserve"> 0,0781207</t>
  </si>
  <si>
    <t xml:space="preserve"> 1,64</t>
  </si>
  <si>
    <t xml:space="preserve"> 1,38</t>
  </si>
  <si>
    <t xml:space="preserve"> 5,2708234</t>
  </si>
  <si>
    <t xml:space="preserve"> 1,37</t>
  </si>
  <si>
    <t xml:space="preserve"> 1,35</t>
  </si>
  <si>
    <t xml:space="preserve"> 0,7045250</t>
  </si>
  <si>
    <t xml:space="preserve"> 0,1707391</t>
  </si>
  <si>
    <t xml:space="preserve"> 6,04</t>
  </si>
  <si>
    <t xml:space="preserve"> 1,03</t>
  </si>
  <si>
    <t xml:space="preserve"> 0,3807088</t>
  </si>
  <si>
    <t xml:space="preserve"> 2,70</t>
  </si>
  <si>
    <t xml:space="preserve"> 11,9189869</t>
  </si>
  <si>
    <t xml:space="preserve"> 0,90</t>
  </si>
  <si>
    <t xml:space="preserve"> 0,4208495</t>
  </si>
  <si>
    <t xml:space="preserve"> 1,97</t>
  </si>
  <si>
    <t xml:space="preserve"> 0,83</t>
  </si>
  <si>
    <t xml:space="preserve"> 0,1209189</t>
  </si>
  <si>
    <t xml:space="preserve"> 6,46</t>
  </si>
  <si>
    <t xml:space="preserve"> 0,78</t>
  </si>
  <si>
    <t xml:space="preserve"> 0,0152589</t>
  </si>
  <si>
    <t xml:space="preserve"> 48,23</t>
  </si>
  <si>
    <t xml:space="preserve"> 3,00</t>
  </si>
  <si>
    <t xml:space="preserve"> 0,72</t>
  </si>
  <si>
    <t xml:space="preserve"> 0,5363088</t>
  </si>
  <si>
    <t xml:space="preserve"> 0,69</t>
  </si>
  <si>
    <t xml:space="preserve"> 2,40</t>
  </si>
  <si>
    <t xml:space="preserve"> 0,7110611</t>
  </si>
  <si>
    <t xml:space="preserve"> 0,53</t>
  </si>
  <si>
    <t xml:space="preserve"> 0,0258318</t>
  </si>
  <si>
    <t xml:space="preserve"> 20,24</t>
  </si>
  <si>
    <t xml:space="preserve"> 0,0083486</t>
  </si>
  <si>
    <t xml:space="preserve"> 36,74</t>
  </si>
  <si>
    <t xml:space="preserve"> 5.839,16</t>
  </si>
  <si>
    <t xml:space="preserve"> 5.143,38</t>
  </si>
  <si>
    <t xml:space="preserve"> 2,00</t>
  </si>
  <si>
    <t xml:space="preserve"> 0,24</t>
  </si>
  <si>
    <t xml:space="preserve"> 0,0045491</t>
  </si>
  <si>
    <t xml:space="preserve"> 47,01</t>
  </si>
  <si>
    <t xml:space="preserve"> 0,21</t>
  </si>
  <si>
    <t xml:space="preserve"> 0,7712936</t>
  </si>
  <si>
    <t xml:space="preserve"> 0,19</t>
  </si>
  <si>
    <t xml:space="preserve"> 995,05</t>
  </si>
  <si>
    <t xml:space="preserve"> 0,0068475</t>
  </si>
  <si>
    <t xml:space="preserve"> 23,91</t>
  </si>
  <si>
    <t xml:space="preserve"> 0,16</t>
  </si>
  <si>
    <t xml:space="preserve"> 369.153,18</t>
  </si>
  <si>
    <t xml:space="preserve"> 0,0121780</t>
  </si>
  <si>
    <t xml:space="preserve"> 3.845,04</t>
  </si>
  <si>
    <t xml:space="preserve"> 0,0046342</t>
  </si>
  <si>
    <t xml:space="preserve"> 0,0384177</t>
  </si>
  <si>
    <t xml:space="preserve"> 3,18</t>
  </si>
  <si>
    <t xml:space="preserve"> 0,0479014</t>
  </si>
  <si>
    <t xml:space="preserve"> 0,0032539</t>
  </si>
  <si>
    <t xml:space="preserve"> 21,02</t>
  </si>
  <si>
    <t xml:space="preserve"> 0,0002705</t>
  </si>
  <si>
    <t xml:space="preserve"> 79,60</t>
  </si>
  <si>
    <t xml:space="preserve"> 13.632,45</t>
  </si>
  <si>
    <t xml:space="preserve"> 6,31</t>
  </si>
  <si>
    <t xml:space="preserve"> 5,80</t>
  </si>
  <si>
    <t xml:space="preserve"> 15.933,30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</si>
</sst>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-* #,##0.00\ _p_t_a_._-;\-* #,##0.00\ _p_t_a_._-;_-* &quot;-&quot;??\ _p_t_a_._-;_-@_-"/>
    <numFmt numFmtId="185" formatCode="0.0%"/>
    <numFmt numFmtId="186" formatCode="_-* #,##0.00000000_-;\-* #,##0.00000000_-;_-* &quot;-&quot;??_-;_-@_-"/>
    <numFmt numFmtId="187" formatCode="&quot;R$&quot;\ #,##0.00"/>
    <numFmt numFmtId="188" formatCode="#,##0.000000"/>
    <numFmt numFmtId="189" formatCode="#,##0.00000"/>
    <numFmt numFmtId="190" formatCode="_-* #,##0.0000000_-;\-* #,##0.0000000_-;_-* &quot;-&quot;??_-;_-@_-"/>
    <numFmt numFmtId="191" formatCode="#,##0.00\ %"/>
    <numFmt numFmtId="192" formatCode="#,##0.0000000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 val="single"/>
      <sz val="12"/>
      <color indexed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i/>
      <u val="single"/>
      <sz val="11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7F3D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4" fillId="0" borderId="0" xfId="74" applyFont="1">
      <alignment/>
      <protection/>
    </xf>
    <xf numFmtId="10" fontId="4" fillId="0" borderId="10" xfId="118" applyNumberFormat="1" applyFont="1" applyBorder="1" applyAlignment="1">
      <alignment/>
    </xf>
    <xf numFmtId="0" fontId="4" fillId="0" borderId="10" xfId="74" applyFont="1" applyBorder="1">
      <alignment/>
      <protection/>
    </xf>
    <xf numFmtId="0" fontId="4" fillId="0" borderId="10" xfId="74" applyFont="1" applyBorder="1" applyAlignment="1">
      <alignment horizontal="left" wrapText="1"/>
      <protection/>
    </xf>
    <xf numFmtId="10" fontId="4" fillId="0" borderId="10" xfId="118" applyNumberFormat="1" applyFont="1" applyBorder="1" applyAlignment="1">
      <alignment horizontal="right"/>
    </xf>
    <xf numFmtId="0" fontId="4" fillId="0" borderId="10" xfId="74" applyFont="1" applyBorder="1" applyAlignment="1">
      <alignment wrapText="1"/>
      <protection/>
    </xf>
    <xf numFmtId="10" fontId="4" fillId="0" borderId="0" xfId="118" applyNumberFormat="1" applyFont="1" applyAlignment="1">
      <alignment/>
    </xf>
    <xf numFmtId="10" fontId="4" fillId="33" borderId="10" xfId="118" applyNumberFormat="1" applyFont="1" applyFill="1" applyBorder="1" applyAlignment="1">
      <alignment/>
    </xf>
    <xf numFmtId="0" fontId="4" fillId="33" borderId="10" xfId="74" applyFont="1" applyFill="1" applyBorder="1">
      <alignment/>
      <protection/>
    </xf>
    <xf numFmtId="10" fontId="4" fillId="0" borderId="0" xfId="74" applyNumberFormat="1" applyFont="1">
      <alignment/>
      <protection/>
    </xf>
    <xf numFmtId="0" fontId="5" fillId="0" borderId="0" xfId="59" applyFont="1">
      <alignment/>
      <protection/>
    </xf>
    <xf numFmtId="4" fontId="5" fillId="0" borderId="0" xfId="59" applyNumberFormat="1" applyFont="1">
      <alignment/>
      <protection/>
    </xf>
    <xf numFmtId="10" fontId="5" fillId="0" borderId="0" xfId="59" applyNumberFormat="1" applyFont="1">
      <alignment/>
      <protection/>
    </xf>
    <xf numFmtId="0" fontId="8" fillId="33" borderId="11" xfId="59" applyFont="1" applyFill="1" applyBorder="1" applyAlignment="1">
      <alignment horizontal="center"/>
      <protection/>
    </xf>
    <xf numFmtId="0" fontId="5" fillId="33" borderId="12" xfId="59" applyFont="1" applyFill="1" applyBorder="1" applyAlignment="1">
      <alignment horizontal="left"/>
      <protection/>
    </xf>
    <xf numFmtId="0" fontId="4" fillId="33" borderId="10" xfId="74" applyFont="1" applyFill="1" applyBorder="1" applyAlignment="1">
      <alignment vertical="justify"/>
      <protection/>
    </xf>
    <xf numFmtId="0" fontId="5" fillId="33" borderId="13" xfId="59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10" fontId="66" fillId="33" borderId="0" xfId="0" applyNumberFormat="1" applyFont="1" applyFill="1" applyAlignment="1">
      <alignment/>
    </xf>
    <xf numFmtId="0" fontId="9" fillId="34" borderId="0" xfId="0" applyFont="1" applyFill="1" applyAlignment="1">
      <alignment horizontal="left" vertical="top" wrapText="1"/>
    </xf>
    <xf numFmtId="0" fontId="4" fillId="0" borderId="0" xfId="59" applyFont="1">
      <alignment/>
      <protection/>
    </xf>
    <xf numFmtId="0" fontId="0" fillId="0" borderId="0" xfId="0" applyFont="1" applyAlignment="1">
      <alignment/>
    </xf>
    <xf numFmtId="0" fontId="17" fillId="34" borderId="14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7" fillId="0" borderId="17" xfId="0" applyFont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justify"/>
    </xf>
    <xf numFmtId="10" fontId="22" fillId="36" borderId="18" xfId="0" applyNumberFormat="1" applyFont="1" applyFill="1" applyBorder="1" applyAlignment="1">
      <alignment horizontal="center" vertical="center"/>
    </xf>
    <xf numFmtId="10" fontId="21" fillId="36" borderId="19" xfId="0" applyNumberFormat="1" applyFont="1" applyFill="1" applyBorder="1" applyAlignment="1">
      <alignment horizontal="center" vertical="center"/>
    </xf>
    <xf numFmtId="4" fontId="22" fillId="36" borderId="18" xfId="0" applyNumberFormat="1" applyFont="1" applyFill="1" applyBorder="1" applyAlignment="1">
      <alignment horizontal="right"/>
    </xf>
    <xf numFmtId="4" fontId="21" fillId="36" borderId="18" xfId="0" applyNumberFormat="1" applyFont="1" applyFill="1" applyBorder="1" applyAlignment="1">
      <alignment horizontal="right"/>
    </xf>
    <xf numFmtId="0" fontId="23" fillId="37" borderId="20" xfId="0" applyFont="1" applyFill="1" applyBorder="1" applyAlignment="1">
      <alignment horizontal="center"/>
    </xf>
    <xf numFmtId="0" fontId="24" fillId="37" borderId="20" xfId="0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4" fontId="21" fillId="35" borderId="10" xfId="0" applyNumberFormat="1" applyFont="1" applyFill="1" applyBorder="1" applyAlignment="1">
      <alignment horizontal="right" vertical="top"/>
    </xf>
    <xf numFmtId="10" fontId="21" fillId="35" borderId="10" xfId="0" applyNumberFormat="1" applyFont="1" applyFill="1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justify" vertical="top"/>
    </xf>
    <xf numFmtId="0" fontId="22" fillId="0" borderId="0" xfId="0" applyFont="1" applyBorder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34" borderId="15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25" fillId="34" borderId="15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5" fillId="34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/>
    </xf>
    <xf numFmtId="0" fontId="25" fillId="34" borderId="14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center"/>
    </xf>
    <xf numFmtId="0" fontId="25" fillId="34" borderId="12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8" fillId="0" borderId="17" xfId="0" applyFont="1" applyBorder="1" applyAlignment="1">
      <alignment horizontal="left" vertical="center"/>
    </xf>
    <xf numFmtId="0" fontId="3" fillId="35" borderId="11" xfId="59" applyFont="1" applyFill="1" applyBorder="1" applyAlignment="1">
      <alignment horizontal="center" vertical="center"/>
      <protection/>
    </xf>
    <xf numFmtId="49" fontId="8" fillId="33" borderId="10" xfId="59" applyNumberFormat="1" applyFont="1" applyFill="1" applyBorder="1" applyAlignment="1">
      <alignment horizontal="center"/>
      <protection/>
    </xf>
    <xf numFmtId="10" fontId="8" fillId="33" borderId="10" xfId="59" applyNumberFormat="1" applyFont="1" applyFill="1" applyBorder="1">
      <alignment/>
      <protection/>
    </xf>
    <xf numFmtId="49" fontId="5" fillId="33" borderId="10" xfId="59" applyNumberFormat="1" applyFont="1" applyFill="1" applyBorder="1" applyAlignment="1">
      <alignment horizontal="center"/>
      <protection/>
    </xf>
    <xf numFmtId="10" fontId="5" fillId="33" borderId="10" xfId="59" applyNumberFormat="1" applyFont="1" applyFill="1" applyBorder="1">
      <alignment/>
      <protection/>
    </xf>
    <xf numFmtId="49" fontId="5" fillId="33" borderId="19" xfId="59" applyNumberFormat="1" applyFont="1" applyFill="1" applyBorder="1" applyAlignment="1">
      <alignment horizontal="center"/>
      <protection/>
    </xf>
    <xf numFmtId="10" fontId="5" fillId="33" borderId="19" xfId="59" applyNumberFormat="1" applyFont="1" applyFill="1" applyBorder="1">
      <alignment/>
      <protection/>
    </xf>
    <xf numFmtId="0" fontId="5" fillId="0" borderId="17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5" fillId="0" borderId="13" xfId="59" applyFont="1" applyBorder="1">
      <alignment/>
      <protection/>
    </xf>
    <xf numFmtId="0" fontId="5" fillId="0" borderId="23" xfId="59" applyFont="1" applyBorder="1">
      <alignment/>
      <protection/>
    </xf>
    <xf numFmtId="0" fontId="5" fillId="0" borderId="14" xfId="59" applyFont="1" applyBorder="1">
      <alignment/>
      <protection/>
    </xf>
    <xf numFmtId="10" fontId="5" fillId="0" borderId="12" xfId="59" applyNumberFormat="1" applyFont="1" applyBorder="1">
      <alignment/>
      <protection/>
    </xf>
    <xf numFmtId="0" fontId="5" fillId="0" borderId="0" xfId="59" applyFont="1" applyBorder="1">
      <alignment/>
      <protection/>
    </xf>
    <xf numFmtId="0" fontId="13" fillId="33" borderId="11" xfId="59" applyFont="1" applyFill="1" applyBorder="1" applyAlignment="1">
      <alignment horizontal="center"/>
      <protection/>
    </xf>
    <xf numFmtId="0" fontId="7" fillId="35" borderId="10" xfId="74" applyFont="1" applyFill="1" applyBorder="1" applyAlignment="1">
      <alignment horizontal="center" vertical="center"/>
      <protection/>
    </xf>
    <xf numFmtId="10" fontId="7" fillId="35" borderId="10" xfId="118" applyNumberFormat="1" applyFont="1" applyFill="1" applyBorder="1" applyAlignment="1">
      <alignment horizontal="center" vertical="justify"/>
    </xf>
    <xf numFmtId="0" fontId="4" fillId="0" borderId="10" xfId="74" applyFont="1" applyBorder="1" applyAlignment="1">
      <alignment horizontal="center"/>
      <protection/>
    </xf>
    <xf numFmtId="0" fontId="4" fillId="33" borderId="10" xfId="74" applyFont="1" applyFill="1" applyBorder="1" applyAlignment="1">
      <alignment horizontal="center"/>
      <protection/>
    </xf>
    <xf numFmtId="0" fontId="9" fillId="0" borderId="10" xfId="74" applyFont="1" applyBorder="1" applyAlignment="1">
      <alignment horizontal="center"/>
      <protection/>
    </xf>
    <xf numFmtId="0" fontId="9" fillId="33" borderId="10" xfId="74" applyFont="1" applyFill="1" applyBorder="1" applyAlignment="1">
      <alignment horizontal="center"/>
      <protection/>
    </xf>
    <xf numFmtId="0" fontId="9" fillId="33" borderId="10" xfId="74" applyFont="1" applyFill="1" applyBorder="1">
      <alignment/>
      <protection/>
    </xf>
    <xf numFmtId="10" fontId="9" fillId="33" borderId="10" xfId="118" applyNumberFormat="1" applyFont="1" applyFill="1" applyBorder="1" applyAlignment="1">
      <alignment/>
    </xf>
    <xf numFmtId="0" fontId="17" fillId="37" borderId="18" xfId="0" applyNumberFormat="1" applyFont="1" applyFill="1" applyBorder="1" applyAlignment="1">
      <alignment vertical="center"/>
    </xf>
    <xf numFmtId="49" fontId="22" fillId="37" borderId="18" xfId="0" applyNumberFormat="1" applyFont="1" applyFill="1" applyBorder="1" applyAlignment="1">
      <alignment horizontal="center" vertical="center"/>
    </xf>
    <xf numFmtId="0" fontId="0" fillId="37" borderId="20" xfId="0" applyNumberFormat="1" applyFont="1" applyFill="1" applyBorder="1" applyAlignment="1">
      <alignment vertical="center"/>
    </xf>
    <xf numFmtId="0" fontId="17" fillId="34" borderId="0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right" vertical="top" wrapText="1"/>
    </xf>
    <xf numFmtId="0" fontId="9" fillId="34" borderId="21" xfId="0" applyFont="1" applyFill="1" applyBorder="1" applyAlignment="1">
      <alignment horizontal="center" vertical="top" wrapText="1"/>
    </xf>
    <xf numFmtId="0" fontId="67" fillId="38" borderId="21" xfId="0" applyFont="1" applyFill="1" applyBorder="1" applyAlignment="1">
      <alignment horizontal="left" vertical="top" wrapText="1"/>
    </xf>
    <xf numFmtId="0" fontId="67" fillId="38" borderId="21" xfId="0" applyFont="1" applyFill="1" applyBorder="1" applyAlignment="1">
      <alignment horizontal="right" vertical="top" wrapText="1"/>
    </xf>
    <xf numFmtId="4" fontId="67" fillId="38" borderId="21" xfId="0" applyNumberFormat="1" applyFont="1" applyFill="1" applyBorder="1" applyAlignment="1">
      <alignment horizontal="right" vertical="top" wrapText="1"/>
    </xf>
    <xf numFmtId="191" fontId="67" fillId="38" borderId="21" xfId="0" applyNumberFormat="1" applyFont="1" applyFill="1" applyBorder="1" applyAlignment="1">
      <alignment horizontal="right" vertical="top" wrapText="1"/>
    </xf>
    <xf numFmtId="0" fontId="68" fillId="39" borderId="21" xfId="0" applyFont="1" applyFill="1" applyBorder="1" applyAlignment="1">
      <alignment horizontal="right" vertical="top" wrapText="1"/>
    </xf>
    <xf numFmtId="0" fontId="68" fillId="39" borderId="21" xfId="0" applyFont="1" applyFill="1" applyBorder="1" applyAlignment="1">
      <alignment horizontal="center" vertical="top" wrapText="1"/>
    </xf>
    <xf numFmtId="4" fontId="68" fillId="39" borderId="21" xfId="0" applyNumberFormat="1" applyFont="1" applyFill="1" applyBorder="1" applyAlignment="1">
      <alignment horizontal="right" vertical="top" wrapText="1"/>
    </xf>
    <xf numFmtId="191" fontId="68" fillId="39" borderId="21" xfId="0" applyNumberFormat="1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17" fillId="34" borderId="15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7" fillId="34" borderId="17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7" fillId="34" borderId="17" xfId="0" applyFont="1" applyFill="1" applyBorder="1" applyAlignment="1">
      <alignment horizontal="left" vertical="top" wrapText="1"/>
    </xf>
    <xf numFmtId="0" fontId="4" fillId="40" borderId="21" xfId="0" applyFont="1" applyFill="1" applyBorder="1" applyAlignment="1">
      <alignment horizontal="right" vertical="top" wrapText="1"/>
    </xf>
    <xf numFmtId="0" fontId="4" fillId="40" borderId="21" xfId="0" applyFont="1" applyFill="1" applyBorder="1" applyAlignment="1">
      <alignment horizontal="center" vertical="top" wrapText="1"/>
    </xf>
    <xf numFmtId="4" fontId="4" fillId="40" borderId="21" xfId="0" applyNumberFormat="1" applyFont="1" applyFill="1" applyBorder="1" applyAlignment="1">
      <alignment horizontal="right" vertical="top" wrapText="1"/>
    </xf>
    <xf numFmtId="0" fontId="4" fillId="41" borderId="21" xfId="0" applyFont="1" applyFill="1" applyBorder="1" applyAlignment="1">
      <alignment horizontal="right" vertical="top" wrapText="1"/>
    </xf>
    <xf numFmtId="0" fontId="4" fillId="41" borderId="21" xfId="0" applyFont="1" applyFill="1" applyBorder="1" applyAlignment="1">
      <alignment horizontal="center" vertical="top" wrapText="1"/>
    </xf>
    <xf numFmtId="4" fontId="4" fillId="41" borderId="21" xfId="0" applyNumberFormat="1" applyFont="1" applyFill="1" applyBorder="1" applyAlignment="1">
      <alignment horizontal="right" vertical="top" wrapText="1"/>
    </xf>
    <xf numFmtId="0" fontId="68" fillId="42" borderId="21" xfId="0" applyFont="1" applyFill="1" applyBorder="1" applyAlignment="1">
      <alignment horizontal="right" vertical="top" wrapText="1"/>
    </xf>
    <xf numFmtId="0" fontId="68" fillId="42" borderId="21" xfId="0" applyFont="1" applyFill="1" applyBorder="1" applyAlignment="1">
      <alignment horizontal="left" vertical="top" wrapText="1"/>
    </xf>
    <xf numFmtId="0" fontId="68" fillId="42" borderId="21" xfId="0" applyFont="1" applyFill="1" applyBorder="1" applyAlignment="1">
      <alignment horizontal="center" vertical="top" wrapText="1"/>
    </xf>
    <xf numFmtId="4" fontId="68" fillId="42" borderId="21" xfId="0" applyNumberFormat="1" applyFont="1" applyFill="1" applyBorder="1" applyAlignment="1">
      <alignment horizontal="right" vertical="top" wrapText="1"/>
    </xf>
    <xf numFmtId="192" fontId="68" fillId="39" borderId="21" xfId="0" applyNumberFormat="1" applyFont="1" applyFill="1" applyBorder="1" applyAlignment="1">
      <alignment horizontal="right" vertical="top" wrapText="1"/>
    </xf>
    <xf numFmtId="192" fontId="4" fillId="40" borderId="21" xfId="0" applyNumberFormat="1" applyFont="1" applyFill="1" applyBorder="1" applyAlignment="1">
      <alignment horizontal="right" vertical="top" wrapText="1"/>
    </xf>
    <xf numFmtId="192" fontId="4" fillId="41" borderId="21" xfId="0" applyNumberFormat="1" applyFont="1" applyFill="1" applyBorder="1" applyAlignment="1">
      <alignment horizontal="right" vertical="top" wrapText="1"/>
    </xf>
    <xf numFmtId="4" fontId="4" fillId="34" borderId="0" xfId="0" applyNumberFormat="1" applyFont="1" applyFill="1" applyAlignment="1">
      <alignment horizontal="right" vertical="top" wrapText="1"/>
    </xf>
    <xf numFmtId="0" fontId="68" fillId="39" borderId="24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right" vertical="top" wrapText="1"/>
    </xf>
    <xf numFmtId="0" fontId="4" fillId="40" borderId="21" xfId="0" applyFont="1" applyFill="1" applyBorder="1" applyAlignment="1">
      <alignment horizontal="left" vertical="top" wrapText="1"/>
    </xf>
    <xf numFmtId="0" fontId="4" fillId="41" borderId="21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right" vertical="top" wrapText="1"/>
    </xf>
    <xf numFmtId="0" fontId="9" fillId="34" borderId="21" xfId="0" applyFont="1" applyFill="1" applyBorder="1" applyAlignment="1">
      <alignment horizontal="left" vertical="top" wrapText="1"/>
    </xf>
    <xf numFmtId="0" fontId="68" fillId="39" borderId="21" xfId="0" applyFont="1" applyFill="1" applyBorder="1" applyAlignment="1">
      <alignment horizontal="left" vertical="top" wrapText="1"/>
    </xf>
    <xf numFmtId="0" fontId="68" fillId="39" borderId="21" xfId="88" applyFont="1" applyFill="1" applyBorder="1" applyAlignment="1">
      <alignment horizontal="right" vertical="top" wrapText="1"/>
      <protection/>
    </xf>
    <xf numFmtId="0" fontId="68" fillId="39" borderId="21" xfId="88" applyFont="1" applyFill="1" applyBorder="1" applyAlignment="1">
      <alignment horizontal="left" vertical="top" wrapText="1"/>
      <protection/>
    </xf>
    <xf numFmtId="0" fontId="68" fillId="39" borderId="21" xfId="88" applyFont="1" applyFill="1" applyBorder="1" applyAlignment="1">
      <alignment horizontal="center" vertical="top" wrapText="1"/>
      <protection/>
    </xf>
    <xf numFmtId="0" fontId="4" fillId="34" borderId="0" xfId="88" applyFont="1" applyFill="1" applyAlignment="1">
      <alignment horizontal="center" vertical="top" wrapText="1"/>
      <protection/>
    </xf>
    <xf numFmtId="0" fontId="4" fillId="34" borderId="0" xfId="88" applyFont="1" applyFill="1" applyAlignment="1">
      <alignment horizontal="left" vertical="top" wrapText="1"/>
      <protection/>
    </xf>
    <xf numFmtId="0" fontId="9" fillId="34" borderId="0" xfId="88" applyFont="1" applyFill="1" applyAlignment="1">
      <alignment horizontal="right" vertical="top" wrapText="1"/>
      <protection/>
    </xf>
    <xf numFmtId="0" fontId="9" fillId="34" borderId="0" xfId="0" applyFont="1" applyFill="1" applyAlignment="1">
      <alignment horizontal="right" vertical="top" wrapText="1"/>
    </xf>
    <xf numFmtId="0" fontId="9" fillId="34" borderId="0" xfId="0" applyFont="1" applyFill="1" applyAlignment="1">
      <alignment horizontal="left" vertical="top" wrapText="1"/>
    </xf>
    <xf numFmtId="4" fontId="9" fillId="34" borderId="0" xfId="0" applyNumberFormat="1" applyFont="1" applyFill="1" applyAlignment="1">
      <alignment horizontal="right" vertical="top" wrapText="1"/>
    </xf>
    <xf numFmtId="0" fontId="17" fillId="34" borderId="15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22" fillId="36" borderId="19" xfId="0" applyNumberFormat="1" applyFont="1" applyFill="1" applyBorder="1" applyAlignment="1">
      <alignment vertical="justify"/>
    </xf>
    <xf numFmtId="0" fontId="0" fillId="0" borderId="18" xfId="0" applyNumberFormat="1" applyFont="1" applyBorder="1" applyAlignment="1">
      <alignment vertical="justify"/>
    </xf>
    <xf numFmtId="0" fontId="0" fillId="0" borderId="20" xfId="0" applyNumberFormat="1" applyFont="1" applyBorder="1" applyAlignment="1">
      <alignment vertical="justify"/>
    </xf>
    <xf numFmtId="4" fontId="22" fillId="36" borderId="18" xfId="0" applyNumberFormat="1" applyFont="1" applyFill="1" applyBorder="1" applyAlignment="1">
      <alignment horizontal="left" vertical="justify"/>
    </xf>
    <xf numFmtId="0" fontId="0" fillId="0" borderId="18" xfId="0" applyNumberFormat="1" applyFont="1" applyBorder="1" applyAlignment="1">
      <alignment horizontal="left" vertical="justify"/>
    </xf>
    <xf numFmtId="0" fontId="0" fillId="0" borderId="20" xfId="0" applyNumberFormat="1" applyFont="1" applyBorder="1" applyAlignment="1">
      <alignment horizontal="left" vertical="justify"/>
    </xf>
    <xf numFmtId="0" fontId="21" fillId="35" borderId="2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36" borderId="18" xfId="0" applyNumberFormat="1" applyFont="1" applyFill="1" applyBorder="1" applyAlignment="1">
      <alignment horizontal="left" vertical="justify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5" borderId="19" xfId="59" applyFont="1" applyFill="1" applyBorder="1" applyAlignment="1">
      <alignment horizontal="center" vertical="center"/>
      <protection/>
    </xf>
    <xf numFmtId="0" fontId="3" fillId="35" borderId="20" xfId="59" applyFont="1" applyFill="1" applyBorder="1" applyAlignment="1">
      <alignment horizontal="center" vertical="center"/>
      <protection/>
    </xf>
    <xf numFmtId="0" fontId="9" fillId="34" borderId="0" xfId="88" applyFont="1" applyFill="1" applyAlignment="1">
      <alignment horizontal="right" vertical="top" wrapText="1"/>
      <protection/>
    </xf>
    <xf numFmtId="0" fontId="9" fillId="34" borderId="0" xfId="88" applyFont="1" applyFill="1" applyAlignment="1">
      <alignment horizontal="left" vertical="top" wrapText="1"/>
      <protection/>
    </xf>
    <xf numFmtId="4" fontId="9" fillId="34" borderId="0" xfId="88" applyNumberFormat="1" applyFont="1" applyFill="1" applyAlignment="1">
      <alignment horizontal="right" vertical="top" wrapText="1"/>
      <protection/>
    </xf>
    <xf numFmtId="0" fontId="9" fillId="34" borderId="15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9" fillId="34" borderId="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9" fillId="34" borderId="2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9" fillId="34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34" borderId="26" xfId="0" applyFont="1" applyFill="1" applyBorder="1" applyAlignment="1">
      <alignment horizontal="right" vertical="top" wrapText="1"/>
    </xf>
    <xf numFmtId="0" fontId="4" fillId="40" borderId="21" xfId="0" applyFont="1" applyFill="1" applyBorder="1" applyAlignment="1">
      <alignment horizontal="left" vertical="top" wrapText="1"/>
    </xf>
    <xf numFmtId="0" fontId="4" fillId="41" borderId="21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right" vertical="top" wrapText="1"/>
    </xf>
    <xf numFmtId="0" fontId="9" fillId="34" borderId="21" xfId="0" applyFont="1" applyFill="1" applyBorder="1" applyAlignment="1">
      <alignment horizontal="left" vertical="top" wrapText="1"/>
    </xf>
    <xf numFmtId="0" fontId="68" fillId="39" borderId="21" xfId="0" applyFont="1" applyFill="1" applyBorder="1" applyAlignment="1">
      <alignment horizontal="left" vertical="top" wrapText="1"/>
    </xf>
    <xf numFmtId="0" fontId="25" fillId="34" borderId="23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6" fillId="0" borderId="12" xfId="0" applyFont="1" applyBorder="1" applyAlignment="1">
      <alignment/>
    </xf>
    <xf numFmtId="0" fontId="25" fillId="34" borderId="25" xfId="0" applyFont="1" applyFill="1" applyBorder="1" applyAlignment="1">
      <alignment horizontal="center" wrapText="1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5" fillId="34" borderId="15" xfId="0" applyFont="1" applyFill="1" applyBorder="1" applyAlignment="1">
      <alignment horizontal="left" vertical="top" wrapText="1"/>
    </xf>
    <xf numFmtId="0" fontId="25" fillId="34" borderId="16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left" vertical="top" wrapText="1"/>
    </xf>
    <xf numFmtId="0" fontId="25" fillId="34" borderId="13" xfId="0" applyFont="1" applyFill="1" applyBorder="1" applyAlignment="1">
      <alignment horizontal="left" vertical="top" wrapText="1"/>
    </xf>
  </cellXfs>
  <cellStyles count="14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10" xfId="49"/>
    <cellStyle name="Moeda 2" xfId="50"/>
    <cellStyle name="Moeda 3" xfId="51"/>
    <cellStyle name="Moeda 4" xfId="52"/>
    <cellStyle name="Moeda 5" xfId="53"/>
    <cellStyle name="Moeda 6" xfId="54"/>
    <cellStyle name="Moeda 7" xfId="55"/>
    <cellStyle name="Moeda 8" xfId="56"/>
    <cellStyle name="Moeda 9" xfId="57"/>
    <cellStyle name="Neutra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8" xfId="78"/>
    <cellStyle name="Normal 29" xfId="79"/>
    <cellStyle name="Normal 3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4" xfId="89"/>
    <cellStyle name="Normal 40" xfId="90"/>
    <cellStyle name="Normal 5" xfId="91"/>
    <cellStyle name="Normal 6" xfId="92"/>
    <cellStyle name="Normal 7" xfId="93"/>
    <cellStyle name="Normal 8" xfId="94"/>
    <cellStyle name="Normal 9" xfId="95"/>
    <cellStyle name="Nota" xfId="96"/>
    <cellStyle name="Percent" xfId="97"/>
    <cellStyle name="Porcentagem 2" xfId="98"/>
    <cellStyle name="Saída" xfId="99"/>
    <cellStyle name="Comma" xfId="100"/>
    <cellStyle name="Comma [0]" xfId="101"/>
    <cellStyle name="Separador de milhares 10" xfId="102"/>
    <cellStyle name="Separador de milhares 11" xfId="103"/>
    <cellStyle name="Separador de milhares 12" xfId="104"/>
    <cellStyle name="Separador de milhares 13" xfId="105"/>
    <cellStyle name="Separador de milhares 14" xfId="106"/>
    <cellStyle name="Separador de milhares 15" xfId="107"/>
    <cellStyle name="Separador de milhares 16" xfId="108"/>
    <cellStyle name="Separador de milhares 17" xfId="109"/>
    <cellStyle name="Separador de milhares 18" xfId="110"/>
    <cellStyle name="Separador de milhares 19" xfId="111"/>
    <cellStyle name="Separador de milhares 2" xfId="112"/>
    <cellStyle name="Separador de milhares 20" xfId="113"/>
    <cellStyle name="Separador de milhares 21" xfId="114"/>
    <cellStyle name="Separador de milhares 22" xfId="115"/>
    <cellStyle name="Separador de milhares 23" xfId="116"/>
    <cellStyle name="Separador de milhares 24" xfId="117"/>
    <cellStyle name="Separador de milhares 25" xfId="118"/>
    <cellStyle name="Separador de milhares 26" xfId="119"/>
    <cellStyle name="Separador de milhares 27" xfId="120"/>
    <cellStyle name="Separador de milhares 28" xfId="121"/>
    <cellStyle name="Separador de milhares 29" xfId="122"/>
    <cellStyle name="Separador de milhares 3" xfId="123"/>
    <cellStyle name="Separador de milhares 30" xfId="124"/>
    <cellStyle name="Separador de milhares 31" xfId="125"/>
    <cellStyle name="Separador de milhares 32" xfId="126"/>
    <cellStyle name="Separador de milhares 33" xfId="127"/>
    <cellStyle name="Separador de milhares 34" xfId="128"/>
    <cellStyle name="Separador de milhares 35" xfId="129"/>
    <cellStyle name="Separador de milhares 36" xfId="130"/>
    <cellStyle name="Separador de milhares 37" xfId="131"/>
    <cellStyle name="Separador de milhares 38" xfId="132"/>
    <cellStyle name="Separador de milhares 4" xfId="133"/>
    <cellStyle name="Separador de milhares 5" xfId="134"/>
    <cellStyle name="Separador de milhares 6" xfId="135"/>
    <cellStyle name="Separador de milhares 7" xfId="136"/>
    <cellStyle name="Separador de milhares 8" xfId="137"/>
    <cellStyle name="Separador de milhares 9" xfId="138"/>
    <cellStyle name="Texto de Aviso" xfId="139"/>
    <cellStyle name="Texto Explicativo" xfId="140"/>
    <cellStyle name="Título" xfId="141"/>
    <cellStyle name="Título 1" xfId="142"/>
    <cellStyle name="Título 2" xfId="143"/>
    <cellStyle name="Título 3" xfId="144"/>
    <cellStyle name="Título 4" xfId="145"/>
    <cellStyle name="Total" xfId="146"/>
    <cellStyle name="Vírgula 10" xfId="147"/>
    <cellStyle name="Vírgula 11" xfId="148"/>
    <cellStyle name="Vírgula 2" xfId="149"/>
    <cellStyle name="Vírgula 3" xfId="150"/>
    <cellStyle name="Vírgula 4" xfId="151"/>
    <cellStyle name="Vírgula 5" xfId="152"/>
    <cellStyle name="Vírgula 6" xfId="153"/>
    <cellStyle name="Vírgula 7" xfId="154"/>
    <cellStyle name="Vírgula 8" xfId="155"/>
    <cellStyle name="Vírgula 9" xfId="156"/>
  </cellStyles>
  <dxfs count="9">
    <dxf>
      <font>
        <name val="Cambria"/>
        <color auto="1"/>
      </font>
      <fill>
        <patternFill>
          <bgColor rgb="FFFF000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"S"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0525"/>
          <c:w val="0.966"/>
          <c:h val="0.8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'CURVA S'!$C$1:$E$1</c:f>
              <c:strCache/>
            </c:strRef>
          </c:cat>
          <c:val>
            <c:numRef>
              <c:f>'CURVA S'!$C$2:$E$2</c:f>
              <c:numCache/>
            </c:numRef>
          </c:val>
          <c:smooth val="0"/>
        </c:ser>
        <c:marker val="1"/>
        <c:axId val="22356939"/>
        <c:axId val="66994724"/>
      </c:line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94724"/>
        <c:crosses val="autoZero"/>
        <c:auto val="1"/>
        <c:lblOffset val="100"/>
        <c:tickLblSkip val="1"/>
        <c:noMultiLvlLbl val="0"/>
      </c:catAx>
      <c:valAx>
        <c:axId val="66994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569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34</xdr:row>
      <xdr:rowOff>19050</xdr:rowOff>
    </xdr:from>
    <xdr:to>
      <xdr:col>3</xdr:col>
      <xdr:colOff>1781175</xdr:colOff>
      <xdr:row>40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8296275"/>
          <a:ext cx="1781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0</xdr:colOff>
      <xdr:row>28</xdr:row>
      <xdr:rowOff>0</xdr:rowOff>
    </xdr:to>
    <xdr:sp>
      <xdr:nvSpPr>
        <xdr:cNvPr id="1" name="Rectangle 9"/>
        <xdr:cNvSpPr>
          <a:spLocks/>
        </xdr:cNvSpPr>
      </xdr:nvSpPr>
      <xdr:spPr>
        <a:xfrm>
          <a:off x="0" y="1028700"/>
          <a:ext cx="5248275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428625</xdr:colOff>
      <xdr:row>29</xdr:row>
      <xdr:rowOff>57150</xdr:rowOff>
    </xdr:from>
    <xdr:to>
      <xdr:col>1</xdr:col>
      <xdr:colOff>2209800</xdr:colOff>
      <xdr:row>35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0"/>
          <a:ext cx="1781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48</xdr:row>
      <xdr:rowOff>85725</xdr:rowOff>
    </xdr:from>
    <xdr:to>
      <xdr:col>1</xdr:col>
      <xdr:colOff>1685925</xdr:colOff>
      <xdr:row>56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239250"/>
          <a:ext cx="178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30</xdr:row>
      <xdr:rowOff>28575</xdr:rowOff>
    </xdr:from>
    <xdr:to>
      <xdr:col>1</xdr:col>
      <xdr:colOff>2095500</xdr:colOff>
      <xdr:row>36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6267450"/>
          <a:ext cx="1781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26</xdr:row>
      <xdr:rowOff>76200</xdr:rowOff>
    </xdr:from>
    <xdr:to>
      <xdr:col>2</xdr:col>
      <xdr:colOff>1524000</xdr:colOff>
      <xdr:row>34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848475"/>
          <a:ext cx="1781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210</xdr:row>
      <xdr:rowOff>47625</xdr:rowOff>
    </xdr:from>
    <xdr:to>
      <xdr:col>7</xdr:col>
      <xdr:colOff>619125</xdr:colOff>
      <xdr:row>218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5967650"/>
          <a:ext cx="178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66675</xdr:rowOff>
    </xdr:from>
    <xdr:to>
      <xdr:col>13</xdr:col>
      <xdr:colOff>0</xdr:colOff>
      <xdr:row>33</xdr:row>
      <xdr:rowOff>19050</xdr:rowOff>
    </xdr:to>
    <xdr:graphicFrame>
      <xdr:nvGraphicFramePr>
        <xdr:cNvPr id="1" name="Gráfico 1"/>
        <xdr:cNvGraphicFramePr/>
      </xdr:nvGraphicFramePr>
      <xdr:xfrm>
        <a:off x="85725" y="790575"/>
        <a:ext cx="7724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600075</xdr:colOff>
      <xdr:row>34</xdr:row>
      <xdr:rowOff>85725</xdr:rowOff>
    </xdr:from>
    <xdr:to>
      <xdr:col>5</xdr:col>
      <xdr:colOff>552450</xdr:colOff>
      <xdr:row>42</xdr:row>
      <xdr:rowOff>47625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5505450"/>
          <a:ext cx="178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2245</xdr:row>
      <xdr:rowOff>171450</xdr:rowOff>
    </xdr:from>
    <xdr:to>
      <xdr:col>3</xdr:col>
      <xdr:colOff>1028700</xdr:colOff>
      <xdr:row>2251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37286200"/>
          <a:ext cx="1781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tabSelected="1" zoomScaleSheetLayoutView="100" zoomScalePageLayoutView="0" workbookViewId="0" topLeftCell="A18">
      <selection activeCell="D43" sqref="D43"/>
    </sheetView>
  </sheetViews>
  <sheetFormatPr defaultColWidth="9.140625" defaultRowHeight="12.75"/>
  <cols>
    <col min="1" max="1" width="10.57421875" style="25" customWidth="1"/>
    <col min="2" max="2" width="11.8515625" style="25" customWidth="1"/>
    <col min="3" max="3" width="7.421875" style="25" bestFit="1" customWidth="1"/>
    <col min="4" max="4" width="68.57421875" style="25" bestFit="1" customWidth="1"/>
    <col min="5" max="5" width="5.7109375" style="25" bestFit="1" customWidth="1"/>
    <col min="6" max="6" width="9.7109375" style="25" bestFit="1" customWidth="1"/>
    <col min="7" max="7" width="10.421875" style="25" bestFit="1" customWidth="1"/>
    <col min="8" max="8" width="10.7109375" style="25" customWidth="1"/>
    <col min="9" max="9" width="13.140625" style="25" bestFit="1" customWidth="1"/>
    <col min="10" max="10" width="14.00390625" style="25" customWidth="1"/>
    <col min="11" max="11" width="12.421875" style="25" customWidth="1"/>
    <col min="12" max="12" width="13.421875" style="25" customWidth="1"/>
    <col min="13" max="13" width="10.140625" style="25" bestFit="1" customWidth="1"/>
    <col min="14" max="16384" width="9.140625" style="25" customWidth="1"/>
  </cols>
  <sheetData>
    <row r="1" spans="1:13" ht="12.75">
      <c r="A1" s="65" t="s">
        <v>844</v>
      </c>
      <c r="B1" s="62"/>
      <c r="C1" s="62"/>
      <c r="D1" s="62"/>
      <c r="E1" s="146"/>
      <c r="F1" s="146"/>
      <c r="G1" s="146"/>
      <c r="H1" s="146"/>
      <c r="I1" s="146"/>
      <c r="J1" s="111"/>
      <c r="K1" s="113"/>
      <c r="L1" s="112"/>
      <c r="M1" s="114"/>
    </row>
    <row r="2" spans="1:13" ht="12.75">
      <c r="A2" s="66" t="s">
        <v>845</v>
      </c>
      <c r="B2" s="63"/>
      <c r="C2" s="63"/>
      <c r="D2" s="63"/>
      <c r="E2" s="147"/>
      <c r="F2" s="147"/>
      <c r="G2" s="147"/>
      <c r="H2" s="147"/>
      <c r="I2" s="147"/>
      <c r="J2" s="112"/>
      <c r="K2" s="113"/>
      <c r="L2" s="112"/>
      <c r="M2" s="114"/>
    </row>
    <row r="3" spans="1:13" ht="12.75">
      <c r="A3" s="66" t="s">
        <v>846</v>
      </c>
      <c r="B3" s="63"/>
      <c r="C3" s="63"/>
      <c r="D3" s="63"/>
      <c r="E3" s="63"/>
      <c r="F3" s="63"/>
      <c r="G3" s="63"/>
      <c r="H3" s="63"/>
      <c r="I3" s="63"/>
      <c r="J3" s="98"/>
      <c r="K3" s="115"/>
      <c r="L3" s="98"/>
      <c r="M3" s="114"/>
    </row>
    <row r="4" spans="1:13" ht="12.75">
      <c r="A4" s="67"/>
      <c r="B4" s="26"/>
      <c r="C4" s="26"/>
      <c r="D4" s="26"/>
      <c r="E4" s="26"/>
      <c r="F4" s="26"/>
      <c r="G4" s="26"/>
      <c r="H4" s="26"/>
      <c r="I4" s="26"/>
      <c r="J4" s="26"/>
      <c r="K4" s="115"/>
      <c r="L4" s="98"/>
      <c r="M4" s="114"/>
    </row>
    <row r="5" spans="1:10" ht="12.75">
      <c r="A5" s="148" t="s">
        <v>589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21">
      <c r="A6" s="100" t="s">
        <v>103</v>
      </c>
      <c r="B6" s="100" t="s">
        <v>104</v>
      </c>
      <c r="C6" s="100" t="s">
        <v>105</v>
      </c>
      <c r="D6" s="100" t="s">
        <v>106</v>
      </c>
      <c r="E6" s="100" t="s">
        <v>107</v>
      </c>
      <c r="F6" s="100" t="s">
        <v>108</v>
      </c>
      <c r="G6" s="100" t="s">
        <v>109</v>
      </c>
      <c r="H6" s="100" t="s">
        <v>555</v>
      </c>
      <c r="I6" s="100" t="s">
        <v>102</v>
      </c>
      <c r="J6" s="100" t="s">
        <v>110</v>
      </c>
    </row>
    <row r="7" spans="1:10" ht="12.75">
      <c r="A7" s="101" t="s">
        <v>127</v>
      </c>
      <c r="B7" s="101"/>
      <c r="C7" s="101"/>
      <c r="D7" s="101" t="s">
        <v>848</v>
      </c>
      <c r="E7" s="101"/>
      <c r="F7" s="102"/>
      <c r="G7" s="101"/>
      <c r="H7" s="101"/>
      <c r="I7" s="103">
        <v>54902.86</v>
      </c>
      <c r="J7" s="104">
        <v>0.0628179176201373</v>
      </c>
    </row>
    <row r="8" spans="1:10" ht="12.75">
      <c r="A8" s="136" t="s">
        <v>197</v>
      </c>
      <c r="B8" s="105" t="s">
        <v>849</v>
      </c>
      <c r="C8" s="136" t="s">
        <v>133</v>
      </c>
      <c r="D8" s="136" t="s">
        <v>850</v>
      </c>
      <c r="E8" s="106" t="s">
        <v>237</v>
      </c>
      <c r="F8" s="105">
        <v>2</v>
      </c>
      <c r="G8" s="107">
        <v>14026.74</v>
      </c>
      <c r="H8" s="107">
        <v>18003.32</v>
      </c>
      <c r="I8" s="107">
        <v>36006.64</v>
      </c>
      <c r="J8" s="108">
        <v>0.041197528604118995</v>
      </c>
    </row>
    <row r="9" spans="1:10" ht="12.75">
      <c r="A9" s="136" t="s">
        <v>197</v>
      </c>
      <c r="B9" s="105" t="s">
        <v>851</v>
      </c>
      <c r="C9" s="136" t="s">
        <v>133</v>
      </c>
      <c r="D9" s="136" t="s">
        <v>852</v>
      </c>
      <c r="E9" s="106" t="s">
        <v>129</v>
      </c>
      <c r="F9" s="105">
        <v>1.92</v>
      </c>
      <c r="G9" s="107">
        <v>286.35</v>
      </c>
      <c r="H9" s="107">
        <v>367.53</v>
      </c>
      <c r="I9" s="107">
        <v>705.65</v>
      </c>
      <c r="J9" s="108">
        <v>0.0008073798627002288</v>
      </c>
    </row>
    <row r="10" spans="1:10" ht="12.75">
      <c r="A10" s="136" t="s">
        <v>198</v>
      </c>
      <c r="B10" s="105" t="s">
        <v>556</v>
      </c>
      <c r="C10" s="136" t="s">
        <v>133</v>
      </c>
      <c r="D10" s="136" t="s">
        <v>557</v>
      </c>
      <c r="E10" s="106" t="s">
        <v>237</v>
      </c>
      <c r="F10" s="105">
        <v>3</v>
      </c>
      <c r="G10" s="107">
        <v>4648.23</v>
      </c>
      <c r="H10" s="107">
        <v>5966</v>
      </c>
      <c r="I10" s="107">
        <v>17898</v>
      </c>
      <c r="J10" s="108">
        <v>0.020478260869565217</v>
      </c>
    </row>
    <row r="11" spans="1:10" ht="12.75">
      <c r="A11" s="136" t="s">
        <v>558</v>
      </c>
      <c r="B11" s="105" t="s">
        <v>853</v>
      </c>
      <c r="C11" s="136" t="s">
        <v>128</v>
      </c>
      <c r="D11" s="136" t="s">
        <v>854</v>
      </c>
      <c r="E11" s="106" t="s">
        <v>855</v>
      </c>
      <c r="F11" s="105">
        <v>1</v>
      </c>
      <c r="G11" s="107">
        <v>227.95</v>
      </c>
      <c r="H11" s="107">
        <v>292.57</v>
      </c>
      <c r="I11" s="107">
        <v>292.57</v>
      </c>
      <c r="J11" s="108">
        <v>0.0003347482837528604</v>
      </c>
    </row>
    <row r="12" spans="1:10" ht="12.75">
      <c r="A12" s="101" t="s">
        <v>131</v>
      </c>
      <c r="B12" s="101"/>
      <c r="C12" s="101"/>
      <c r="D12" s="101" t="s">
        <v>856</v>
      </c>
      <c r="E12" s="101"/>
      <c r="F12" s="102"/>
      <c r="G12" s="101"/>
      <c r="H12" s="101"/>
      <c r="I12" s="103">
        <v>11743.24</v>
      </c>
      <c r="J12" s="104">
        <v>0.013436201372997711</v>
      </c>
    </row>
    <row r="13" spans="1:10" ht="21">
      <c r="A13" s="136" t="s">
        <v>132</v>
      </c>
      <c r="B13" s="105" t="s">
        <v>857</v>
      </c>
      <c r="C13" s="136" t="s">
        <v>133</v>
      </c>
      <c r="D13" s="136" t="s">
        <v>858</v>
      </c>
      <c r="E13" s="106" t="s">
        <v>129</v>
      </c>
      <c r="F13" s="105">
        <v>6.25</v>
      </c>
      <c r="G13" s="107">
        <v>821.36</v>
      </c>
      <c r="H13" s="107">
        <v>1054.21</v>
      </c>
      <c r="I13" s="107">
        <v>6588.81</v>
      </c>
      <c r="J13" s="108">
        <v>0.0075386842105263155</v>
      </c>
    </row>
    <row r="14" spans="1:10" ht="21">
      <c r="A14" s="136" t="s">
        <v>217</v>
      </c>
      <c r="B14" s="105" t="s">
        <v>859</v>
      </c>
      <c r="C14" s="136" t="s">
        <v>133</v>
      </c>
      <c r="D14" s="136" t="s">
        <v>860</v>
      </c>
      <c r="E14" s="106" t="s">
        <v>129</v>
      </c>
      <c r="F14" s="105">
        <v>6.25</v>
      </c>
      <c r="G14" s="107">
        <v>642.55</v>
      </c>
      <c r="H14" s="107">
        <v>824.71</v>
      </c>
      <c r="I14" s="107">
        <v>5154.43</v>
      </c>
      <c r="J14" s="108">
        <v>0.005897517162471396</v>
      </c>
    </row>
    <row r="15" spans="1:10" ht="12.75">
      <c r="A15" s="101" t="s">
        <v>135</v>
      </c>
      <c r="B15" s="101"/>
      <c r="C15" s="101"/>
      <c r="D15" s="101" t="s">
        <v>861</v>
      </c>
      <c r="E15" s="101"/>
      <c r="F15" s="102"/>
      <c r="G15" s="101"/>
      <c r="H15" s="101"/>
      <c r="I15" s="103">
        <v>18097.3</v>
      </c>
      <c r="J15" s="104">
        <v>0.02070629290617849</v>
      </c>
    </row>
    <row r="16" spans="1:10" ht="31.5">
      <c r="A16" s="136" t="s">
        <v>204</v>
      </c>
      <c r="B16" s="105" t="s">
        <v>418</v>
      </c>
      <c r="C16" s="136" t="s">
        <v>133</v>
      </c>
      <c r="D16" s="136" t="s">
        <v>419</v>
      </c>
      <c r="E16" s="106" t="s">
        <v>191</v>
      </c>
      <c r="F16" s="105">
        <v>20</v>
      </c>
      <c r="G16" s="107">
        <v>136.04</v>
      </c>
      <c r="H16" s="107">
        <v>174.6</v>
      </c>
      <c r="I16" s="107">
        <v>3492</v>
      </c>
      <c r="J16" s="108">
        <v>0.0039954233409610984</v>
      </c>
    </row>
    <row r="17" spans="1:10" ht="42">
      <c r="A17" s="136" t="s">
        <v>234</v>
      </c>
      <c r="B17" s="105" t="s">
        <v>862</v>
      </c>
      <c r="C17" s="136" t="s">
        <v>128</v>
      </c>
      <c r="D17" s="136" t="s">
        <v>863</v>
      </c>
      <c r="E17" s="106" t="s">
        <v>134</v>
      </c>
      <c r="F17" s="105">
        <v>320</v>
      </c>
      <c r="G17" s="107">
        <v>23.19</v>
      </c>
      <c r="H17" s="107">
        <v>29.76</v>
      </c>
      <c r="I17" s="107">
        <v>9523.2</v>
      </c>
      <c r="J17" s="108">
        <v>0.010896109839816934</v>
      </c>
    </row>
    <row r="18" spans="1:10" ht="31.5">
      <c r="A18" s="136" t="s">
        <v>235</v>
      </c>
      <c r="B18" s="105" t="s">
        <v>864</v>
      </c>
      <c r="C18" s="136" t="s">
        <v>128</v>
      </c>
      <c r="D18" s="136" t="s">
        <v>865</v>
      </c>
      <c r="E18" s="106" t="s">
        <v>130</v>
      </c>
      <c r="F18" s="105">
        <v>10</v>
      </c>
      <c r="G18" s="107">
        <v>395.96</v>
      </c>
      <c r="H18" s="107">
        <v>508.21</v>
      </c>
      <c r="I18" s="107">
        <v>5082.1</v>
      </c>
      <c r="J18" s="108">
        <v>0.005814759725400458</v>
      </c>
    </row>
    <row r="19" spans="1:10" ht="12.75">
      <c r="A19" s="101" t="s">
        <v>136</v>
      </c>
      <c r="B19" s="101"/>
      <c r="C19" s="101"/>
      <c r="D19" s="101" t="s">
        <v>866</v>
      </c>
      <c r="E19" s="101"/>
      <c r="F19" s="102"/>
      <c r="G19" s="101"/>
      <c r="H19" s="101"/>
      <c r="I19" s="103">
        <v>41317.49</v>
      </c>
      <c r="J19" s="104">
        <v>0.047274016018306636</v>
      </c>
    </row>
    <row r="20" spans="1:10" ht="31.5">
      <c r="A20" s="136" t="s">
        <v>210</v>
      </c>
      <c r="B20" s="105" t="s">
        <v>867</v>
      </c>
      <c r="C20" s="136" t="s">
        <v>128</v>
      </c>
      <c r="D20" s="136" t="s">
        <v>868</v>
      </c>
      <c r="E20" s="106" t="s">
        <v>238</v>
      </c>
      <c r="F20" s="105">
        <v>95</v>
      </c>
      <c r="G20" s="107">
        <v>9.75</v>
      </c>
      <c r="H20" s="107">
        <v>12.51</v>
      </c>
      <c r="I20" s="107">
        <v>1188.45</v>
      </c>
      <c r="J20" s="108">
        <v>0.0013597826086956522</v>
      </c>
    </row>
    <row r="21" spans="1:10" ht="31.5">
      <c r="A21" s="136" t="s">
        <v>218</v>
      </c>
      <c r="B21" s="105" t="s">
        <v>869</v>
      </c>
      <c r="C21" s="136" t="s">
        <v>128</v>
      </c>
      <c r="D21" s="136" t="s">
        <v>870</v>
      </c>
      <c r="E21" s="106" t="s">
        <v>130</v>
      </c>
      <c r="F21" s="105">
        <v>232</v>
      </c>
      <c r="G21" s="107">
        <v>134.77</v>
      </c>
      <c r="H21" s="107">
        <v>172.97</v>
      </c>
      <c r="I21" s="107">
        <v>40129.04</v>
      </c>
      <c r="J21" s="108">
        <v>0.04591423340961098</v>
      </c>
    </row>
    <row r="22" spans="1:10" ht="12.75">
      <c r="A22" s="101" t="s">
        <v>137</v>
      </c>
      <c r="B22" s="101"/>
      <c r="C22" s="101"/>
      <c r="D22" s="101" t="s">
        <v>871</v>
      </c>
      <c r="E22" s="101"/>
      <c r="F22" s="102"/>
      <c r="G22" s="101"/>
      <c r="H22" s="101"/>
      <c r="I22" s="103">
        <v>686765.3</v>
      </c>
      <c r="J22" s="104">
        <v>0.7857726544622425</v>
      </c>
    </row>
    <row r="23" spans="1:10" ht="31.5">
      <c r="A23" s="136" t="s">
        <v>211</v>
      </c>
      <c r="B23" s="105" t="s">
        <v>872</v>
      </c>
      <c r="C23" s="136" t="s">
        <v>128</v>
      </c>
      <c r="D23" s="136" t="s">
        <v>873</v>
      </c>
      <c r="E23" s="106" t="s">
        <v>129</v>
      </c>
      <c r="F23" s="105">
        <v>1358.21</v>
      </c>
      <c r="G23" s="107">
        <v>393.96</v>
      </c>
      <c r="H23" s="107">
        <v>505.64</v>
      </c>
      <c r="I23" s="107">
        <v>686765.3</v>
      </c>
      <c r="J23" s="108">
        <v>0.7857726544622425</v>
      </c>
    </row>
    <row r="24" spans="1:10" ht="12.75">
      <c r="A24" s="101" t="s">
        <v>138</v>
      </c>
      <c r="B24" s="101"/>
      <c r="C24" s="101"/>
      <c r="D24" s="101" t="s">
        <v>874</v>
      </c>
      <c r="E24" s="101"/>
      <c r="F24" s="102"/>
      <c r="G24" s="101"/>
      <c r="H24" s="101"/>
      <c r="I24" s="103">
        <v>61173.81</v>
      </c>
      <c r="J24" s="104">
        <v>0.0699929176201373</v>
      </c>
    </row>
    <row r="25" spans="1:10" ht="12.75">
      <c r="A25" s="136" t="s">
        <v>219</v>
      </c>
      <c r="B25" s="105" t="s">
        <v>875</v>
      </c>
      <c r="C25" s="136" t="s">
        <v>128</v>
      </c>
      <c r="D25" s="136" t="s">
        <v>876</v>
      </c>
      <c r="E25" s="106" t="s">
        <v>129</v>
      </c>
      <c r="F25" s="105">
        <v>8.2</v>
      </c>
      <c r="G25" s="107">
        <v>27.73</v>
      </c>
      <c r="H25" s="107">
        <v>35.59</v>
      </c>
      <c r="I25" s="107">
        <v>291.83</v>
      </c>
      <c r="J25" s="108">
        <v>0.0003339016018306636</v>
      </c>
    </row>
    <row r="26" spans="1:10" ht="42">
      <c r="A26" s="136" t="s">
        <v>220</v>
      </c>
      <c r="B26" s="105" t="s">
        <v>877</v>
      </c>
      <c r="C26" s="136" t="s">
        <v>133</v>
      </c>
      <c r="D26" s="136" t="s">
        <v>878</v>
      </c>
      <c r="E26" s="106" t="s">
        <v>129</v>
      </c>
      <c r="F26" s="105">
        <v>57.4</v>
      </c>
      <c r="G26" s="107">
        <v>132.23</v>
      </c>
      <c r="H26" s="107">
        <v>169.71</v>
      </c>
      <c r="I26" s="107">
        <v>9741.35</v>
      </c>
      <c r="J26" s="108">
        <v>0.01114570938215103</v>
      </c>
    </row>
    <row r="27" spans="1:10" ht="12.75">
      <c r="A27" s="136" t="s">
        <v>559</v>
      </c>
      <c r="B27" s="105" t="s">
        <v>879</v>
      </c>
      <c r="C27" s="136" t="s">
        <v>133</v>
      </c>
      <c r="D27" s="136" t="s">
        <v>880</v>
      </c>
      <c r="E27" s="106" t="s">
        <v>129</v>
      </c>
      <c r="F27" s="105">
        <v>628</v>
      </c>
      <c r="G27" s="107">
        <v>1.37</v>
      </c>
      <c r="H27" s="107">
        <v>1.75</v>
      </c>
      <c r="I27" s="107">
        <v>1099</v>
      </c>
      <c r="J27" s="108">
        <v>0.001257437070938215</v>
      </c>
    </row>
    <row r="28" spans="1:10" ht="21">
      <c r="A28" s="101" t="s">
        <v>560</v>
      </c>
      <c r="B28" s="101"/>
      <c r="C28" s="101"/>
      <c r="D28" s="101" t="s">
        <v>881</v>
      </c>
      <c r="E28" s="101"/>
      <c r="F28" s="102"/>
      <c r="G28" s="101"/>
      <c r="H28" s="101"/>
      <c r="I28" s="103">
        <v>50041.63</v>
      </c>
      <c r="J28" s="104">
        <v>0.057255869565217395</v>
      </c>
    </row>
    <row r="29" spans="1:10" ht="21">
      <c r="A29" s="136" t="s">
        <v>882</v>
      </c>
      <c r="B29" s="105" t="s">
        <v>883</v>
      </c>
      <c r="C29" s="136" t="s">
        <v>128</v>
      </c>
      <c r="D29" s="136" t="s">
        <v>884</v>
      </c>
      <c r="E29" s="106" t="s">
        <v>129</v>
      </c>
      <c r="F29" s="105">
        <v>628</v>
      </c>
      <c r="G29" s="107">
        <v>48.91</v>
      </c>
      <c r="H29" s="107">
        <v>62.77</v>
      </c>
      <c r="I29" s="107">
        <v>39419.56</v>
      </c>
      <c r="J29" s="108">
        <v>0.04510247139588101</v>
      </c>
    </row>
    <row r="30" spans="1:10" ht="21">
      <c r="A30" s="136" t="s">
        <v>885</v>
      </c>
      <c r="B30" s="105" t="s">
        <v>886</v>
      </c>
      <c r="C30" s="136" t="s">
        <v>128</v>
      </c>
      <c r="D30" s="136" t="s">
        <v>887</v>
      </c>
      <c r="E30" s="106" t="s">
        <v>129</v>
      </c>
      <c r="F30" s="105">
        <v>6.15</v>
      </c>
      <c r="G30" s="107">
        <v>887.74</v>
      </c>
      <c r="H30" s="107">
        <v>1139.41</v>
      </c>
      <c r="I30" s="107">
        <v>7007.37</v>
      </c>
      <c r="J30" s="108">
        <v>0.00801758581235698</v>
      </c>
    </row>
    <row r="31" spans="1:10" ht="21">
      <c r="A31" s="136" t="s">
        <v>888</v>
      </c>
      <c r="B31" s="105" t="s">
        <v>889</v>
      </c>
      <c r="C31" s="136" t="s">
        <v>128</v>
      </c>
      <c r="D31" s="136" t="s">
        <v>890</v>
      </c>
      <c r="E31" s="106" t="s">
        <v>130</v>
      </c>
      <c r="F31" s="105">
        <v>40</v>
      </c>
      <c r="G31" s="107">
        <v>53.67</v>
      </c>
      <c r="H31" s="107">
        <v>68.88</v>
      </c>
      <c r="I31" s="107">
        <v>2755.2</v>
      </c>
      <c r="J31" s="108">
        <v>0.0031524027459954233</v>
      </c>
    </row>
    <row r="32" spans="1:10" ht="21">
      <c r="A32" s="136" t="s">
        <v>891</v>
      </c>
      <c r="B32" s="105" t="s">
        <v>892</v>
      </c>
      <c r="C32" s="136" t="s">
        <v>128</v>
      </c>
      <c r="D32" s="136" t="s">
        <v>893</v>
      </c>
      <c r="E32" s="106" t="s">
        <v>130</v>
      </c>
      <c r="F32" s="105">
        <v>10</v>
      </c>
      <c r="G32" s="107">
        <v>66.97</v>
      </c>
      <c r="H32" s="107">
        <v>85.95</v>
      </c>
      <c r="I32" s="107">
        <v>859.5</v>
      </c>
      <c r="J32" s="108">
        <v>0.0009834096109839817</v>
      </c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 customHeight="1">
      <c r="A34" s="143"/>
      <c r="B34" s="143"/>
      <c r="C34" s="143"/>
      <c r="D34" s="110"/>
      <c r="E34" s="131"/>
      <c r="F34" s="144" t="s">
        <v>139</v>
      </c>
      <c r="G34" s="143"/>
      <c r="H34" s="145">
        <v>680969.16</v>
      </c>
      <c r="I34" s="143"/>
      <c r="J34" s="143"/>
    </row>
    <row r="35" spans="1:10" ht="12.75" customHeight="1">
      <c r="A35" s="143"/>
      <c r="B35" s="143"/>
      <c r="C35" s="143"/>
      <c r="D35" s="110"/>
      <c r="E35" s="131"/>
      <c r="F35" s="144" t="s">
        <v>140</v>
      </c>
      <c r="G35" s="143"/>
      <c r="H35" s="145">
        <v>193030.84</v>
      </c>
      <c r="I35" s="143"/>
      <c r="J35" s="143"/>
    </row>
    <row r="36" spans="1:10" ht="12.75" customHeight="1">
      <c r="A36" s="143"/>
      <c r="B36" s="143"/>
      <c r="C36" s="143"/>
      <c r="D36" s="110"/>
      <c r="E36" s="131"/>
      <c r="F36" s="144" t="s">
        <v>141</v>
      </c>
      <c r="G36" s="143"/>
      <c r="H36" s="145">
        <v>874000</v>
      </c>
      <c r="I36" s="143"/>
      <c r="J36" s="143"/>
    </row>
    <row r="37" ht="12.75"/>
    <row r="38" ht="12.75"/>
    <row r="39" ht="12.75"/>
    <row r="40" ht="12.75"/>
  </sheetData>
  <sheetProtection/>
  <mergeCells count="14">
    <mergeCell ref="E1:F1"/>
    <mergeCell ref="G1:I1"/>
    <mergeCell ref="E2:F2"/>
    <mergeCell ref="G2:I2"/>
    <mergeCell ref="A34:C34"/>
    <mergeCell ref="F34:G34"/>
    <mergeCell ref="H34:J34"/>
    <mergeCell ref="A5:J5"/>
    <mergeCell ref="A35:C35"/>
    <mergeCell ref="F35:G35"/>
    <mergeCell ref="H35:J35"/>
    <mergeCell ref="A36:C36"/>
    <mergeCell ref="F36:G36"/>
    <mergeCell ref="H36:J36"/>
  </mergeCells>
  <printOptions horizontalCentered="1"/>
  <pageMargins left="0.3937007874015748" right="0.15748031496062992" top="0.5118110236220472" bottom="0.8661417322834646" header="0.31496062992125984" footer="0.5905511811023623"/>
  <pageSetup horizontalDpi="300" verticalDpi="300" orientation="landscape" paperSize="9" scale="80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zoomScaleSheetLayoutView="100" zoomScalePageLayoutView="0" workbookViewId="0" topLeftCell="A3">
      <selection activeCell="F24" sqref="F24"/>
    </sheetView>
  </sheetViews>
  <sheetFormatPr defaultColWidth="11.421875" defaultRowHeight="12.75"/>
  <cols>
    <col min="1" max="1" width="5.28125" style="25" customWidth="1"/>
    <col min="2" max="2" width="36.00390625" style="25" customWidth="1"/>
    <col min="3" max="4" width="8.7109375" style="25" bestFit="1" customWidth="1"/>
    <col min="5" max="6" width="10.00390625" style="25" bestFit="1" customWidth="1"/>
    <col min="7" max="16384" width="11.421875" style="25" customWidth="1"/>
  </cols>
  <sheetData>
    <row r="1" spans="1:6" ht="15.75">
      <c r="A1" s="65" t="s">
        <v>844</v>
      </c>
      <c r="B1" s="27"/>
      <c r="C1" s="27"/>
      <c r="D1" s="27"/>
      <c r="E1" s="27"/>
      <c r="F1" s="28"/>
    </row>
    <row r="2" spans="1:6" ht="15">
      <c r="A2" s="66" t="s">
        <v>845</v>
      </c>
      <c r="B2" s="29"/>
      <c r="C2" s="29"/>
      <c r="D2" s="29"/>
      <c r="E2" s="29"/>
      <c r="F2" s="30"/>
    </row>
    <row r="3" spans="1:6" ht="15">
      <c r="A3" s="66" t="s">
        <v>846</v>
      </c>
      <c r="B3" s="29"/>
      <c r="C3" s="29"/>
      <c r="D3" s="29"/>
      <c r="E3" s="29"/>
      <c r="F3" s="30"/>
    </row>
    <row r="4" spans="1:6" ht="15">
      <c r="A4" s="31"/>
      <c r="B4" s="29"/>
      <c r="C4" s="29"/>
      <c r="D4" s="29"/>
      <c r="E4" s="29"/>
      <c r="F4" s="30"/>
    </row>
    <row r="5" spans="1:6" ht="20.25" customHeight="1">
      <c r="A5" s="160" t="s">
        <v>3</v>
      </c>
      <c r="B5" s="161"/>
      <c r="C5" s="161"/>
      <c r="D5" s="161"/>
      <c r="E5" s="161"/>
      <c r="F5" s="162"/>
    </row>
    <row r="6" spans="1:6" ht="24.75" customHeight="1">
      <c r="A6" s="32" t="s">
        <v>0</v>
      </c>
      <c r="B6" s="32" t="s">
        <v>11</v>
      </c>
      <c r="C6" s="33" t="s">
        <v>195</v>
      </c>
      <c r="D6" s="33" t="s">
        <v>196</v>
      </c>
      <c r="E6" s="33" t="s">
        <v>216</v>
      </c>
      <c r="F6" s="34" t="s">
        <v>12</v>
      </c>
    </row>
    <row r="7" spans="1:6" ht="9.75" customHeight="1">
      <c r="A7" s="95"/>
      <c r="B7" s="153" t="str">
        <f>PLANILHA!D7</f>
        <v>ADMINISTRAÇÃO LOCAL</v>
      </c>
      <c r="C7" s="35">
        <f>1/3</f>
        <v>0.3333333333333333</v>
      </c>
      <c r="D7" s="35">
        <f>1/3</f>
        <v>0.3333333333333333</v>
      </c>
      <c r="E7" s="35">
        <f>1/3</f>
        <v>0.3333333333333333</v>
      </c>
      <c r="F7" s="36"/>
    </row>
    <row r="8" spans="1:6" ht="9.75" customHeight="1">
      <c r="A8" s="96" t="s">
        <v>203</v>
      </c>
      <c r="B8" s="154"/>
      <c r="C8" s="37">
        <f>$F8*C7</f>
        <v>18300.95333333333</v>
      </c>
      <c r="D8" s="37">
        <f>$F8*D7</f>
        <v>18300.95333333333</v>
      </c>
      <c r="E8" s="37">
        <f>$F8*E7</f>
        <v>18300.95333333333</v>
      </c>
      <c r="F8" s="38">
        <f>PLANILHA!I7</f>
        <v>54902.86</v>
      </c>
    </row>
    <row r="9" spans="1:6" ht="3" customHeight="1">
      <c r="A9" s="97"/>
      <c r="B9" s="155"/>
      <c r="C9" s="39">
        <f>IF(C8&gt;1,1,0)</f>
        <v>1</v>
      </c>
      <c r="D9" s="39">
        <f>IF(D8&gt;1,1,0)</f>
        <v>1</v>
      </c>
      <c r="E9" s="39">
        <f>IF(E8&gt;1,1,0)</f>
        <v>1</v>
      </c>
      <c r="F9" s="40"/>
    </row>
    <row r="10" spans="1:6" ht="9.75" customHeight="1">
      <c r="A10" s="95"/>
      <c r="B10" s="163" t="str">
        <f>PLANILHA!D12</f>
        <v>CANTEIRO DE OBRAS</v>
      </c>
      <c r="C10" s="35">
        <v>0.5</v>
      </c>
      <c r="D10" s="35">
        <v>0.5</v>
      </c>
      <c r="E10" s="35"/>
      <c r="F10" s="36"/>
    </row>
    <row r="11" spans="1:6" ht="9.75" customHeight="1">
      <c r="A11" s="96" t="s">
        <v>126</v>
      </c>
      <c r="B11" s="154"/>
      <c r="C11" s="37">
        <f>$F11*C10</f>
        <v>5871.62</v>
      </c>
      <c r="D11" s="37">
        <f>$F11*D10</f>
        <v>5871.62</v>
      </c>
      <c r="E11" s="37">
        <f>$F11*E10</f>
        <v>0</v>
      </c>
      <c r="F11" s="38">
        <f>PLANILHA!I12</f>
        <v>11743.24</v>
      </c>
    </row>
    <row r="12" spans="1:6" ht="3" customHeight="1">
      <c r="A12" s="97"/>
      <c r="B12" s="155"/>
      <c r="C12" s="39">
        <f>IF(C11&gt;1,1,0)</f>
        <v>1</v>
      </c>
      <c r="D12" s="39">
        <f>IF(D11&gt;1,1,0)</f>
        <v>1</v>
      </c>
      <c r="E12" s="39">
        <f>IF(E11&gt;1,1,0)</f>
        <v>0</v>
      </c>
      <c r="F12" s="40"/>
    </row>
    <row r="13" spans="1:6" ht="9.75" customHeight="1">
      <c r="A13" s="95"/>
      <c r="B13" s="150" t="str">
        <f>PLANILHA!D15</f>
        <v>MOBILIZAÇÃO E DESMOBILIZAÇÃO</v>
      </c>
      <c r="C13" s="35">
        <f>1/3</f>
        <v>0.3333333333333333</v>
      </c>
      <c r="D13" s="35">
        <f>1/3</f>
        <v>0.3333333333333333</v>
      </c>
      <c r="E13" s="35">
        <f>1/3</f>
        <v>0.3333333333333333</v>
      </c>
      <c r="F13" s="36"/>
    </row>
    <row r="14" spans="1:6" ht="9.75" customHeight="1">
      <c r="A14" s="96" t="s">
        <v>212</v>
      </c>
      <c r="B14" s="151"/>
      <c r="C14" s="37">
        <f>$F14*C13</f>
        <v>6032.4333333333325</v>
      </c>
      <c r="D14" s="37">
        <f>$F14*D13</f>
        <v>6032.4333333333325</v>
      </c>
      <c r="E14" s="37">
        <f>$F14*E13</f>
        <v>6032.4333333333325</v>
      </c>
      <c r="F14" s="38">
        <f>PLANILHA!I15</f>
        <v>18097.3</v>
      </c>
    </row>
    <row r="15" spans="1:6" ht="3" customHeight="1">
      <c r="A15" s="97"/>
      <c r="B15" s="152"/>
      <c r="C15" s="39">
        <f>IF(C14&gt;1,1,0)</f>
        <v>1</v>
      </c>
      <c r="D15" s="39">
        <f>IF(D14&gt;1,1,0)</f>
        <v>1</v>
      </c>
      <c r="E15" s="39">
        <f>IF(E14&gt;1,1,0)</f>
        <v>1</v>
      </c>
      <c r="F15" s="40"/>
    </row>
    <row r="16" spans="1:6" ht="9.75" customHeight="1">
      <c r="A16" s="95"/>
      <c r="B16" s="150" t="str">
        <f>PLANILHA!D19</f>
        <v>INSTALAÇÃO DE PONTOS DE ANCORAGEM</v>
      </c>
      <c r="C16" s="35">
        <v>1</v>
      </c>
      <c r="D16" s="35"/>
      <c r="E16" s="35"/>
      <c r="F16" s="36"/>
    </row>
    <row r="17" spans="1:6" ht="9.75" customHeight="1">
      <c r="A17" s="96" t="s">
        <v>213</v>
      </c>
      <c r="B17" s="151"/>
      <c r="C17" s="37">
        <f>$F17*C16</f>
        <v>41317.49</v>
      </c>
      <c r="D17" s="37">
        <f>$F17*D16</f>
        <v>0</v>
      </c>
      <c r="E17" s="37">
        <f>$F17*E16</f>
        <v>0</v>
      </c>
      <c r="F17" s="38">
        <f>PLANILHA!I19</f>
        <v>41317.49</v>
      </c>
    </row>
    <row r="18" spans="1:6" ht="3" customHeight="1">
      <c r="A18" s="97"/>
      <c r="B18" s="152"/>
      <c r="C18" s="39">
        <f>IF(C17&gt;1,1,0)</f>
        <v>1</v>
      </c>
      <c r="D18" s="39">
        <f>IF(D17&gt;1,1,0)</f>
        <v>0</v>
      </c>
      <c r="E18" s="39">
        <f>IF(E17&gt;1,1,0)</f>
        <v>0</v>
      </c>
      <c r="F18" s="40"/>
    </row>
    <row r="19" spans="1:6" ht="9.75" customHeight="1">
      <c r="A19" s="95"/>
      <c r="B19" s="150" t="str">
        <f>PLANILHA!D22</f>
        <v>FACHADAS EM ACM</v>
      </c>
      <c r="C19" s="35">
        <f>1/3</f>
        <v>0.3333333333333333</v>
      </c>
      <c r="D19" s="35">
        <f>1/3</f>
        <v>0.3333333333333333</v>
      </c>
      <c r="E19" s="35">
        <f>1/3</f>
        <v>0.3333333333333333</v>
      </c>
      <c r="F19" s="36"/>
    </row>
    <row r="20" spans="1:6" ht="9.75" customHeight="1">
      <c r="A20" s="96" t="s">
        <v>214</v>
      </c>
      <c r="B20" s="151"/>
      <c r="C20" s="37">
        <f>$F20*C19</f>
        <v>228921.76666666666</v>
      </c>
      <c r="D20" s="37">
        <f>$F20*D19</f>
        <v>228921.76666666666</v>
      </c>
      <c r="E20" s="37">
        <f>$F20*E19</f>
        <v>228921.76666666666</v>
      </c>
      <c r="F20" s="38">
        <f>PLANILHA!I22</f>
        <v>686765.3</v>
      </c>
    </row>
    <row r="21" spans="1:6" ht="3" customHeight="1">
      <c r="A21" s="97"/>
      <c r="B21" s="152"/>
      <c r="C21" s="39">
        <f>IF(C20&gt;1,1,0)</f>
        <v>1</v>
      </c>
      <c r="D21" s="39">
        <f>IF(D20&gt;1,1,0)</f>
        <v>1</v>
      </c>
      <c r="E21" s="39">
        <f>IF(E20&gt;1,1,0)</f>
        <v>1</v>
      </c>
      <c r="F21" s="40"/>
    </row>
    <row r="22" spans="1:6" ht="9.75" customHeight="1">
      <c r="A22" s="95"/>
      <c r="B22" s="150" t="str">
        <f>PLANILHA!D24</f>
        <v>SERVIÇOS DIVERSOS</v>
      </c>
      <c r="C22" s="35">
        <f>1/3</f>
        <v>0.3333333333333333</v>
      </c>
      <c r="D22" s="35">
        <f>1/3</f>
        <v>0.3333333333333333</v>
      </c>
      <c r="E22" s="35">
        <f>1/3</f>
        <v>0.3333333333333333</v>
      </c>
      <c r="F22" s="36"/>
    </row>
    <row r="23" spans="1:6" ht="9.75" customHeight="1">
      <c r="A23" s="96" t="s">
        <v>215</v>
      </c>
      <c r="B23" s="151"/>
      <c r="C23" s="37">
        <f>$F23*C22</f>
        <v>20391.269999999997</v>
      </c>
      <c r="D23" s="37">
        <f>$F23*D22</f>
        <v>20391.269999999997</v>
      </c>
      <c r="E23" s="37">
        <f>$F23*E22</f>
        <v>20391.269999999997</v>
      </c>
      <c r="F23" s="38">
        <f>PLANILHA!I24</f>
        <v>61173.81</v>
      </c>
    </row>
    <row r="24" spans="1:6" ht="3" customHeight="1">
      <c r="A24" s="97"/>
      <c r="B24" s="152"/>
      <c r="C24" s="39">
        <f>IF(C23&gt;1,1,0)</f>
        <v>1</v>
      </c>
      <c r="D24" s="39">
        <f>IF(D23&gt;1,1,0)</f>
        <v>1</v>
      </c>
      <c r="E24" s="39">
        <f>IF(E23&gt;1,1,0)</f>
        <v>1</v>
      </c>
      <c r="F24" s="40"/>
    </row>
    <row r="25" spans="1:6" ht="18" customHeight="1">
      <c r="A25" s="156" t="s">
        <v>4</v>
      </c>
      <c r="B25" s="157"/>
      <c r="C25" s="42">
        <f>C23+C20+C17+C14+C11+C8</f>
        <v>320835.5333333333</v>
      </c>
      <c r="D25" s="42">
        <f>D23+D20+D17+D14+D11+D8</f>
        <v>279518.0433333333</v>
      </c>
      <c r="E25" s="42">
        <f>E23+E20+E17+E14+E11+E8</f>
        <v>273646.4233333333</v>
      </c>
      <c r="F25" s="42">
        <f>SUM(F7:F24)</f>
        <v>874000</v>
      </c>
    </row>
    <row r="26" spans="1:6" ht="18" customHeight="1">
      <c r="A26" s="158"/>
      <c r="B26" s="159"/>
      <c r="C26" s="43">
        <f>C25/$F$25</f>
        <v>0.367088710907704</v>
      </c>
      <c r="D26" s="43">
        <f>D25/$F$25</f>
        <v>0.31981469488939734</v>
      </c>
      <c r="E26" s="43">
        <f>E25/$F$25</f>
        <v>0.3130965942028985</v>
      </c>
      <c r="F26" s="43"/>
    </row>
    <row r="27" spans="1:6" ht="18" customHeight="1">
      <c r="A27" s="156" t="s">
        <v>13</v>
      </c>
      <c r="B27" s="157"/>
      <c r="C27" s="42">
        <f>C25</f>
        <v>320835.5333333333</v>
      </c>
      <c r="D27" s="42">
        <f>D25+C27</f>
        <v>600353.5766666667</v>
      </c>
      <c r="E27" s="42">
        <f>E25+D27</f>
        <v>874000</v>
      </c>
      <c r="F27" s="42"/>
    </row>
    <row r="28" spans="1:6" ht="18" customHeight="1">
      <c r="A28" s="158"/>
      <c r="B28" s="159"/>
      <c r="C28" s="43">
        <f>C26</f>
        <v>0.367088710907704</v>
      </c>
      <c r="D28" s="43">
        <f>D26+C28</f>
        <v>0.6869034057971013</v>
      </c>
      <c r="E28" s="43">
        <f>E26+D28</f>
        <v>0.9999999999999998</v>
      </c>
      <c r="F28" s="43"/>
    </row>
    <row r="29" spans="1:6" ht="12.75">
      <c r="A29" s="44"/>
      <c r="B29" s="45"/>
      <c r="F29" s="46"/>
    </row>
    <row r="30" ht="12.75">
      <c r="F30" s="47"/>
    </row>
    <row r="31" spans="3:5" ht="12.75">
      <c r="C31" s="48"/>
      <c r="D31" s="48"/>
      <c r="E31" s="48"/>
    </row>
    <row r="32" spans="3:5" ht="12.75">
      <c r="C32" s="41"/>
      <c r="D32" s="41"/>
      <c r="E32" s="41"/>
    </row>
    <row r="33" ht="12.75"/>
    <row r="34" ht="12.75"/>
    <row r="35" ht="12.75"/>
  </sheetData>
  <sheetProtection/>
  <mergeCells count="9">
    <mergeCell ref="B22:B24"/>
    <mergeCell ref="B7:B9"/>
    <mergeCell ref="A27:B28"/>
    <mergeCell ref="A25:B26"/>
    <mergeCell ref="A5:F5"/>
    <mergeCell ref="B10:B12"/>
    <mergeCell ref="B13:B15"/>
    <mergeCell ref="B16:B18"/>
    <mergeCell ref="B19:B21"/>
  </mergeCells>
  <conditionalFormatting sqref="F9">
    <cfRule type="cellIs" priority="788" dxfId="8" operator="notEqual" stopIfTrue="1">
      <formula>0</formula>
    </cfRule>
  </conditionalFormatting>
  <conditionalFormatting sqref="C9">
    <cfRule type="cellIs" priority="319" dxfId="8" operator="notEqual" stopIfTrue="1">
      <formula>0</formula>
    </cfRule>
  </conditionalFormatting>
  <conditionalFormatting sqref="D9">
    <cfRule type="cellIs" priority="303" dxfId="8" operator="notEqual" stopIfTrue="1">
      <formula>0</formula>
    </cfRule>
  </conditionalFormatting>
  <conditionalFormatting sqref="E9">
    <cfRule type="cellIs" priority="155" dxfId="8" operator="notEqual" stopIfTrue="1">
      <formula>0</formula>
    </cfRule>
  </conditionalFormatting>
  <conditionalFormatting sqref="F12 F15 F18 F21 F24">
    <cfRule type="cellIs" priority="42" dxfId="8" operator="notEqual" stopIfTrue="1">
      <formula>0</formula>
    </cfRule>
  </conditionalFormatting>
  <conditionalFormatting sqref="C12 C15 C18 C21 C24">
    <cfRule type="cellIs" priority="41" dxfId="8" operator="notEqual" stopIfTrue="1">
      <formula>0</formula>
    </cfRule>
  </conditionalFormatting>
  <conditionalFormatting sqref="D12 D15 D18 D21 D24">
    <cfRule type="cellIs" priority="40" dxfId="8" operator="notEqual" stopIfTrue="1">
      <formula>0</formula>
    </cfRule>
  </conditionalFormatting>
  <conditionalFormatting sqref="E12 E15 E18 E21 E24">
    <cfRule type="cellIs" priority="39" dxfId="8" operator="notEqual" stopIfTrue="1">
      <formula>0</formula>
    </cfRule>
  </conditionalFormatting>
  <printOptions horizontalCentered="1" verticalCentered="1"/>
  <pageMargins left="0.17" right="0.15748031496062992" top="0.8661417322834646" bottom="1.1023622047244095" header="0.15748031496062992" footer="0.1968503937007874"/>
  <pageSetup horizontalDpi="300" verticalDpi="300" orientation="portrait" paperSize="9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1">
      <selection activeCell="G7" sqref="G7"/>
    </sheetView>
  </sheetViews>
  <sheetFormatPr defaultColWidth="9.140625" defaultRowHeight="12.75"/>
  <cols>
    <col min="1" max="1" width="13.28125" style="2" customWidth="1"/>
    <col min="2" max="2" width="61.57421875" style="2" customWidth="1"/>
    <col min="3" max="3" width="14.57421875" style="8" customWidth="1"/>
    <col min="4" max="4" width="17.57421875" style="8" customWidth="1"/>
    <col min="5" max="16384" width="9.140625" style="2" customWidth="1"/>
  </cols>
  <sheetData>
    <row r="1" spans="1:4" ht="18" customHeight="1">
      <c r="A1" s="65" t="s">
        <v>844</v>
      </c>
      <c r="B1" s="68"/>
      <c r="C1" s="68"/>
      <c r="D1" s="69"/>
    </row>
    <row r="2" spans="1:4" ht="18" customHeight="1">
      <c r="A2" s="66" t="s">
        <v>845</v>
      </c>
      <c r="B2" s="1"/>
      <c r="C2" s="1"/>
      <c r="D2" s="70"/>
    </row>
    <row r="3" spans="1:4" ht="18" customHeight="1">
      <c r="A3" s="66" t="s">
        <v>846</v>
      </c>
      <c r="B3" s="1"/>
      <c r="C3" s="1"/>
      <c r="D3" s="70"/>
    </row>
    <row r="4" spans="1:4" ht="6" customHeight="1">
      <c r="A4" s="71"/>
      <c r="B4" s="1"/>
      <c r="C4" s="1"/>
      <c r="D4" s="70"/>
    </row>
    <row r="5" spans="1:4" ht="18" customHeight="1">
      <c r="A5" s="164" t="s">
        <v>61</v>
      </c>
      <c r="B5" s="165"/>
      <c r="C5" s="165"/>
      <c r="D5" s="166"/>
    </row>
    <row r="6" spans="1:4" ht="10.5">
      <c r="A6" s="87" t="s">
        <v>60</v>
      </c>
      <c r="B6" s="87" t="s">
        <v>11</v>
      </c>
      <c r="C6" s="88" t="s">
        <v>62</v>
      </c>
      <c r="D6" s="88" t="s">
        <v>63</v>
      </c>
    </row>
    <row r="7" spans="1:4" ht="15" customHeight="1">
      <c r="A7" s="89"/>
      <c r="B7" s="91" t="s">
        <v>59</v>
      </c>
      <c r="C7" s="3"/>
      <c r="D7" s="3"/>
    </row>
    <row r="8" spans="1:4" ht="15" customHeight="1">
      <c r="A8" s="89" t="s">
        <v>58</v>
      </c>
      <c r="B8" s="4" t="s">
        <v>57</v>
      </c>
      <c r="C8" s="6">
        <v>0</v>
      </c>
      <c r="D8" s="6">
        <v>0</v>
      </c>
    </row>
    <row r="9" spans="1:4" ht="15" customHeight="1">
      <c r="A9" s="89" t="s">
        <v>56</v>
      </c>
      <c r="B9" s="4" t="s">
        <v>55</v>
      </c>
      <c r="C9" s="6">
        <v>0</v>
      </c>
      <c r="D9" s="6">
        <v>0</v>
      </c>
    </row>
    <row r="10" spans="1:4" ht="15" customHeight="1">
      <c r="A10" s="89" t="s">
        <v>54</v>
      </c>
      <c r="B10" s="4" t="s">
        <v>53</v>
      </c>
      <c r="C10" s="6">
        <v>0</v>
      </c>
      <c r="D10" s="6">
        <v>0</v>
      </c>
    </row>
    <row r="11" spans="1:4" ht="15" customHeight="1">
      <c r="A11" s="89" t="s">
        <v>52</v>
      </c>
      <c r="B11" s="4" t="s">
        <v>51</v>
      </c>
      <c r="C11" s="6">
        <v>0</v>
      </c>
      <c r="D11" s="6">
        <v>0</v>
      </c>
    </row>
    <row r="12" spans="1:4" ht="15" customHeight="1">
      <c r="A12" s="89" t="s">
        <v>50</v>
      </c>
      <c r="B12" s="4" t="s">
        <v>49</v>
      </c>
      <c r="C12" s="6">
        <v>0</v>
      </c>
      <c r="D12" s="6">
        <v>0</v>
      </c>
    </row>
    <row r="13" spans="1:4" ht="15" customHeight="1">
      <c r="A13" s="89" t="s">
        <v>48</v>
      </c>
      <c r="B13" s="4" t="s">
        <v>47</v>
      </c>
      <c r="C13" s="6">
        <v>0</v>
      </c>
      <c r="D13" s="6">
        <v>0</v>
      </c>
    </row>
    <row r="14" spans="1:4" ht="15" customHeight="1">
      <c r="A14" s="89" t="s">
        <v>46</v>
      </c>
      <c r="B14" s="4" t="s">
        <v>45</v>
      </c>
      <c r="C14" s="6">
        <v>0.06</v>
      </c>
      <c r="D14" s="6">
        <v>0.06</v>
      </c>
    </row>
    <row r="15" spans="1:4" ht="15" customHeight="1">
      <c r="A15" s="89" t="s">
        <v>44</v>
      </c>
      <c r="B15" s="4" t="s">
        <v>43</v>
      </c>
      <c r="C15" s="6">
        <v>0.08</v>
      </c>
      <c r="D15" s="6">
        <v>0.08</v>
      </c>
    </row>
    <row r="16" spans="1:4" ht="15" customHeight="1">
      <c r="A16" s="89" t="s">
        <v>42</v>
      </c>
      <c r="B16" s="5" t="s">
        <v>41</v>
      </c>
      <c r="C16" s="6">
        <v>0</v>
      </c>
      <c r="D16" s="6">
        <v>0</v>
      </c>
    </row>
    <row r="17" spans="1:4" ht="15" customHeight="1">
      <c r="A17" s="89"/>
      <c r="B17" s="5"/>
      <c r="C17" s="6"/>
      <c r="D17" s="6"/>
    </row>
    <row r="18" spans="1:4" ht="15" customHeight="1">
      <c r="A18" s="92" t="s">
        <v>40</v>
      </c>
      <c r="B18" s="93" t="s">
        <v>39</v>
      </c>
      <c r="C18" s="94">
        <f>SUM(C7:C17)</f>
        <v>0.14</v>
      </c>
      <c r="D18" s="94">
        <f>SUM(D7:D17)</f>
        <v>0.14</v>
      </c>
    </row>
    <row r="19" spans="1:4" ht="15" customHeight="1">
      <c r="A19" s="89"/>
      <c r="B19" s="91" t="s">
        <v>38</v>
      </c>
      <c r="C19" s="3"/>
      <c r="D19" s="3"/>
    </row>
    <row r="20" spans="1:4" ht="15" customHeight="1">
      <c r="A20" s="89" t="s">
        <v>37</v>
      </c>
      <c r="B20" s="4" t="s">
        <v>36</v>
      </c>
      <c r="C20" s="6">
        <v>0.1795</v>
      </c>
      <c r="D20" s="6" t="s">
        <v>847</v>
      </c>
    </row>
    <row r="21" spans="1:4" ht="15" customHeight="1">
      <c r="A21" s="89" t="s">
        <v>35</v>
      </c>
      <c r="B21" s="4" t="s">
        <v>34</v>
      </c>
      <c r="C21" s="6">
        <v>0.0401</v>
      </c>
      <c r="D21" s="6" t="s">
        <v>847</v>
      </c>
    </row>
    <row r="22" spans="1:4" ht="15" customHeight="1">
      <c r="A22" s="89" t="s">
        <v>33</v>
      </c>
      <c r="B22" s="4" t="s">
        <v>82</v>
      </c>
      <c r="C22" s="6">
        <v>0.0089</v>
      </c>
      <c r="D22" s="6">
        <v>0.0069</v>
      </c>
    </row>
    <row r="23" spans="1:4" ht="15" customHeight="1">
      <c r="A23" s="89" t="s">
        <v>32</v>
      </c>
      <c r="B23" s="4" t="s">
        <v>30</v>
      </c>
      <c r="C23" s="6">
        <v>0.1076</v>
      </c>
      <c r="D23" s="6">
        <v>0.0833</v>
      </c>
    </row>
    <row r="24" spans="1:4" ht="15" customHeight="1">
      <c r="A24" s="89" t="s">
        <v>31</v>
      </c>
      <c r="B24" s="4" t="s">
        <v>28</v>
      </c>
      <c r="C24" s="6">
        <v>0.0007</v>
      </c>
      <c r="D24" s="6">
        <v>0.0006</v>
      </c>
    </row>
    <row r="25" spans="1:4" ht="15" customHeight="1">
      <c r="A25" s="89" t="s">
        <v>29</v>
      </c>
      <c r="B25" s="4" t="s">
        <v>83</v>
      </c>
      <c r="C25" s="6">
        <v>0.0072</v>
      </c>
      <c r="D25" s="6">
        <v>0.0056</v>
      </c>
    </row>
    <row r="26" spans="1:4" ht="15" customHeight="1">
      <c r="A26" s="89" t="s">
        <v>27</v>
      </c>
      <c r="B26" s="7" t="s">
        <v>84</v>
      </c>
      <c r="C26" s="6">
        <v>0.0184</v>
      </c>
      <c r="D26" s="6" t="s">
        <v>847</v>
      </c>
    </row>
    <row r="27" spans="1:4" ht="15" customHeight="1">
      <c r="A27" s="89" t="s">
        <v>79</v>
      </c>
      <c r="B27" s="7" t="s">
        <v>85</v>
      </c>
      <c r="C27" s="6">
        <v>0.0011</v>
      </c>
      <c r="D27" s="6">
        <v>0.0009</v>
      </c>
    </row>
    <row r="28" spans="1:4" ht="15" customHeight="1">
      <c r="A28" s="89" t="s">
        <v>80</v>
      </c>
      <c r="B28" s="7" t="s">
        <v>86</v>
      </c>
      <c r="C28" s="6">
        <v>0.1429</v>
      </c>
      <c r="D28" s="6">
        <v>0.1107</v>
      </c>
    </row>
    <row r="29" spans="1:4" ht="15" customHeight="1">
      <c r="A29" s="89" t="s">
        <v>81</v>
      </c>
      <c r="B29" s="7" t="s">
        <v>87</v>
      </c>
      <c r="C29" s="6">
        <v>0.0003</v>
      </c>
      <c r="D29" s="6">
        <v>0.0003</v>
      </c>
    </row>
    <row r="30" spans="1:4" ht="15" customHeight="1">
      <c r="A30" s="89"/>
      <c r="B30" s="7"/>
      <c r="C30" s="3"/>
      <c r="D30" s="3"/>
    </row>
    <row r="31" spans="1:5" ht="15" customHeight="1">
      <c r="A31" s="92" t="s">
        <v>26</v>
      </c>
      <c r="B31" s="93" t="s">
        <v>25</v>
      </c>
      <c r="C31" s="94">
        <f>SUM(C20:C30)</f>
        <v>0.5066999999999999</v>
      </c>
      <c r="D31" s="94">
        <f>SUM(D20:D30)</f>
        <v>0.2083</v>
      </c>
      <c r="E31" s="11"/>
    </row>
    <row r="32" spans="1:5" ht="15" customHeight="1">
      <c r="A32" s="89"/>
      <c r="B32" s="91" t="s">
        <v>24</v>
      </c>
      <c r="C32" s="3"/>
      <c r="D32" s="3"/>
      <c r="E32" s="11"/>
    </row>
    <row r="33" spans="1:5" ht="15" customHeight="1">
      <c r="A33" s="90" t="s">
        <v>23</v>
      </c>
      <c r="B33" s="10" t="s">
        <v>91</v>
      </c>
      <c r="C33" s="6">
        <v>0.041</v>
      </c>
      <c r="D33" s="6">
        <v>0.0318</v>
      </c>
      <c r="E33" s="11"/>
    </row>
    <row r="34" spans="1:5" ht="15" customHeight="1">
      <c r="A34" s="90" t="s">
        <v>21</v>
      </c>
      <c r="B34" s="10" t="s">
        <v>92</v>
      </c>
      <c r="C34" s="6">
        <v>0.001</v>
      </c>
      <c r="D34" s="6">
        <v>0.0007</v>
      </c>
      <c r="E34" s="11"/>
    </row>
    <row r="35" spans="1:5" ht="15" customHeight="1">
      <c r="A35" s="90" t="s">
        <v>88</v>
      </c>
      <c r="B35" s="10" t="s">
        <v>93</v>
      </c>
      <c r="C35" s="6">
        <v>0</v>
      </c>
      <c r="D35" s="6">
        <v>0</v>
      </c>
      <c r="E35" s="11"/>
    </row>
    <row r="36" spans="1:5" ht="15" customHeight="1">
      <c r="A36" s="90" t="s">
        <v>89</v>
      </c>
      <c r="B36" s="10" t="s">
        <v>22</v>
      </c>
      <c r="C36" s="6">
        <v>0.036</v>
      </c>
      <c r="D36" s="6">
        <v>0.0279</v>
      </c>
      <c r="E36" s="11"/>
    </row>
    <row r="37" spans="1:5" ht="15" customHeight="1">
      <c r="A37" s="90" t="s">
        <v>90</v>
      </c>
      <c r="B37" s="10" t="s">
        <v>94</v>
      </c>
      <c r="C37" s="6">
        <v>0.0035</v>
      </c>
      <c r="D37" s="6">
        <v>0.0027</v>
      </c>
      <c r="E37" s="11"/>
    </row>
    <row r="38" spans="1:4" ht="15" customHeight="1">
      <c r="A38" s="90"/>
      <c r="B38" s="10"/>
      <c r="C38" s="9"/>
      <c r="D38" s="9"/>
    </row>
    <row r="39" spans="1:4" ht="15" customHeight="1">
      <c r="A39" s="92" t="s">
        <v>20</v>
      </c>
      <c r="B39" s="93" t="s">
        <v>19</v>
      </c>
      <c r="C39" s="94">
        <f>SUM(C33:C38)</f>
        <v>0.0815</v>
      </c>
      <c r="D39" s="94">
        <f>SUM(D33:D38)</f>
        <v>0.0631</v>
      </c>
    </row>
    <row r="40" spans="1:4" ht="15" customHeight="1">
      <c r="A40" s="89"/>
      <c r="B40" s="91" t="s">
        <v>18</v>
      </c>
      <c r="C40" s="3"/>
      <c r="D40" s="3"/>
    </row>
    <row r="41" spans="1:4" ht="15" customHeight="1">
      <c r="A41" s="90" t="s">
        <v>17</v>
      </c>
      <c r="B41" s="10" t="s">
        <v>95</v>
      </c>
      <c r="C41" s="6">
        <v>0.0902</v>
      </c>
      <c r="D41" s="6">
        <v>0.0371</v>
      </c>
    </row>
    <row r="42" spans="1:4" ht="21.75" customHeight="1">
      <c r="A42" s="90"/>
      <c r="B42" s="17" t="s">
        <v>96</v>
      </c>
      <c r="C42" s="6">
        <v>0.0035</v>
      </c>
      <c r="D42" s="6">
        <v>0.0027</v>
      </c>
    </row>
    <row r="43" spans="1:4" ht="15" customHeight="1">
      <c r="A43" s="90"/>
      <c r="B43" s="10"/>
      <c r="C43" s="9"/>
      <c r="D43" s="9"/>
    </row>
    <row r="44" spans="1:4" ht="15" customHeight="1">
      <c r="A44" s="92" t="s">
        <v>16</v>
      </c>
      <c r="B44" s="93" t="s">
        <v>15</v>
      </c>
      <c r="C44" s="94">
        <f>SUM(C41:C43)</f>
        <v>0.0937</v>
      </c>
      <c r="D44" s="94">
        <f>SUM(D41:D43)</f>
        <v>0.0398</v>
      </c>
    </row>
    <row r="45" spans="1:4" ht="15" customHeight="1">
      <c r="A45" s="10"/>
      <c r="B45" s="10"/>
      <c r="C45" s="9"/>
      <c r="D45" s="9"/>
    </row>
    <row r="46" spans="1:4" ht="15" customHeight="1">
      <c r="A46" s="92"/>
      <c r="B46" s="93" t="s">
        <v>14</v>
      </c>
      <c r="C46" s="94">
        <f>C44+C39+C31+C18</f>
        <v>0.8219</v>
      </c>
      <c r="D46" s="94">
        <f>+D44+D39+D31+D18</f>
        <v>0.45120000000000005</v>
      </c>
    </row>
    <row r="50" ht="10.5"/>
    <row r="51" ht="10.5"/>
    <row r="52" ht="10.5"/>
    <row r="53" ht="10.5"/>
    <row r="54" ht="10.5"/>
    <row r="55" ht="10.5"/>
    <row r="56" ht="10.5"/>
  </sheetData>
  <sheetProtection/>
  <mergeCells count="1">
    <mergeCell ref="A5:D5"/>
  </mergeCells>
  <printOptions horizontalCentered="1"/>
  <pageMargins left="0.5118110236220472" right="0.4330708661417323" top="1.6141732283464567" bottom="1.141732283464567" header="0.5118110236220472" footer="0.5118110236220472"/>
  <pageSetup horizontalDpi="600" verticalDpi="600" orientation="portrait" paperSize="9" scale="95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9">
      <selection activeCell="C15" sqref="C15"/>
    </sheetView>
  </sheetViews>
  <sheetFormatPr defaultColWidth="9.140625" defaultRowHeight="12.75"/>
  <cols>
    <col min="1" max="1" width="10.7109375" style="12" customWidth="1"/>
    <col min="2" max="2" width="54.00390625" style="12" customWidth="1"/>
    <col min="3" max="3" width="18.421875" style="12" bestFit="1" customWidth="1"/>
    <col min="4" max="4" width="12.00390625" style="12" customWidth="1"/>
    <col min="5" max="5" width="11.140625" style="12" customWidth="1"/>
    <col min="6" max="6" width="12.00390625" style="12" bestFit="1" customWidth="1"/>
    <col min="7" max="7" width="9.140625" style="12" customWidth="1"/>
    <col min="8" max="8" width="9.57421875" style="12" bestFit="1" customWidth="1"/>
    <col min="9" max="9" width="17.57421875" style="12" customWidth="1"/>
    <col min="10" max="16384" width="9.140625" style="12" customWidth="1"/>
  </cols>
  <sheetData>
    <row r="1" spans="1:3" s="2" customFormat="1" ht="18" customHeight="1">
      <c r="A1" s="65" t="s">
        <v>844</v>
      </c>
      <c r="B1" s="68"/>
      <c r="C1" s="69"/>
    </row>
    <row r="2" spans="1:3" s="2" customFormat="1" ht="18" customHeight="1">
      <c r="A2" s="66" t="s">
        <v>845</v>
      </c>
      <c r="B2" s="1"/>
      <c r="C2" s="70"/>
    </row>
    <row r="3" spans="1:3" s="2" customFormat="1" ht="18" customHeight="1">
      <c r="A3" s="66" t="s">
        <v>846</v>
      </c>
      <c r="B3" s="1"/>
      <c r="C3" s="70"/>
    </row>
    <row r="4" spans="1:3" s="2" customFormat="1" ht="6" customHeight="1">
      <c r="A4" s="71"/>
      <c r="B4" s="1"/>
      <c r="C4" s="70"/>
    </row>
    <row r="5" spans="1:3" s="2" customFormat="1" ht="18" customHeight="1">
      <c r="A5" s="164" t="s">
        <v>78</v>
      </c>
      <c r="B5" s="165"/>
      <c r="C5" s="166"/>
    </row>
    <row r="6" spans="1:3" ht="18" customHeight="1">
      <c r="A6" s="167" t="s">
        <v>0</v>
      </c>
      <c r="B6" s="167" t="s">
        <v>11</v>
      </c>
      <c r="C6" s="72" t="s">
        <v>64</v>
      </c>
    </row>
    <row r="7" spans="1:3" ht="18" customHeight="1">
      <c r="A7" s="168"/>
      <c r="B7" s="168"/>
      <c r="C7" s="72" t="s">
        <v>76</v>
      </c>
    </row>
    <row r="8" spans="1:4" ht="18" customHeight="1">
      <c r="A8" s="73"/>
      <c r="B8" s="15" t="s">
        <v>65</v>
      </c>
      <c r="C8" s="74">
        <f>SUM(C9:C11)</f>
        <v>0.0527</v>
      </c>
      <c r="D8" s="13"/>
    </row>
    <row r="9" spans="1:4" ht="18" customHeight="1">
      <c r="A9" s="75" t="s">
        <v>1</v>
      </c>
      <c r="B9" s="16" t="s">
        <v>66</v>
      </c>
      <c r="C9" s="76">
        <v>0.04</v>
      </c>
      <c r="D9" s="13"/>
    </row>
    <row r="10" spans="1:4" ht="18" customHeight="1">
      <c r="A10" s="75" t="s">
        <v>2</v>
      </c>
      <c r="B10" s="16" t="s">
        <v>67</v>
      </c>
      <c r="C10" s="76">
        <v>0.0127</v>
      </c>
      <c r="D10" s="13"/>
    </row>
    <row r="11" spans="1:4" ht="18" customHeight="1">
      <c r="A11" s="75"/>
      <c r="B11" s="16"/>
      <c r="C11" s="76"/>
      <c r="D11" s="13"/>
    </row>
    <row r="12" spans="1:4" ht="18" customHeight="1">
      <c r="A12" s="73"/>
      <c r="B12" s="15" t="s">
        <v>68</v>
      </c>
      <c r="C12" s="74">
        <f>SUM(C13:C16)</f>
        <v>0.11380000000000001</v>
      </c>
      <c r="D12" s="13"/>
    </row>
    <row r="13" spans="1:4" ht="18" customHeight="1">
      <c r="A13" s="75" t="s">
        <v>5</v>
      </c>
      <c r="B13" s="16" t="s">
        <v>77</v>
      </c>
      <c r="C13" s="76">
        <v>0.008</v>
      </c>
      <c r="D13" s="13"/>
    </row>
    <row r="14" spans="1:4" ht="18" customHeight="1">
      <c r="A14" s="75" t="s">
        <v>6</v>
      </c>
      <c r="B14" s="16" t="s">
        <v>69</v>
      </c>
      <c r="C14" s="76">
        <v>0.0935</v>
      </c>
      <c r="D14" s="13"/>
    </row>
    <row r="15" spans="1:4" ht="18" customHeight="1">
      <c r="A15" s="75" t="s">
        <v>7</v>
      </c>
      <c r="B15" s="16" t="s">
        <v>70</v>
      </c>
      <c r="C15" s="76">
        <v>0.0123</v>
      </c>
      <c r="D15" s="13"/>
    </row>
    <row r="16" spans="1:6" ht="18" customHeight="1">
      <c r="A16" s="75"/>
      <c r="B16" s="16"/>
      <c r="C16" s="76"/>
      <c r="D16" s="13"/>
      <c r="F16" s="14"/>
    </row>
    <row r="17" spans="1:4" ht="18" customHeight="1">
      <c r="A17" s="73"/>
      <c r="B17" s="15" t="s">
        <v>71</v>
      </c>
      <c r="C17" s="74">
        <f>SUM(C18:C21)</f>
        <v>0.0852</v>
      </c>
      <c r="D17" s="13"/>
    </row>
    <row r="18" spans="1:4" ht="18" customHeight="1">
      <c r="A18" s="75" t="s">
        <v>8</v>
      </c>
      <c r="B18" s="16" t="s">
        <v>72</v>
      </c>
      <c r="C18" s="76">
        <v>0.0127</v>
      </c>
      <c r="D18" s="13"/>
    </row>
    <row r="19" spans="1:4" ht="18" customHeight="1">
      <c r="A19" s="75" t="s">
        <v>9</v>
      </c>
      <c r="B19" s="16" t="s">
        <v>73</v>
      </c>
      <c r="C19" s="76">
        <v>0.0028</v>
      </c>
      <c r="D19" s="13"/>
    </row>
    <row r="20" spans="1:4" ht="18" customHeight="1">
      <c r="A20" s="75" t="s">
        <v>10</v>
      </c>
      <c r="B20" s="16" t="s">
        <v>74</v>
      </c>
      <c r="C20" s="76">
        <v>0.0247</v>
      </c>
      <c r="D20" s="13"/>
    </row>
    <row r="21" spans="1:4" ht="18" customHeight="1">
      <c r="A21" s="75" t="s">
        <v>97</v>
      </c>
      <c r="B21" s="16" t="s">
        <v>98</v>
      </c>
      <c r="C21" s="76">
        <v>0.045</v>
      </c>
      <c r="D21" s="13"/>
    </row>
    <row r="22" spans="1:4" ht="18" customHeight="1">
      <c r="A22" s="77"/>
      <c r="B22" s="18"/>
      <c r="C22" s="78"/>
      <c r="D22" s="13"/>
    </row>
    <row r="23" spans="1:5" ht="18" customHeight="1">
      <c r="A23" s="73"/>
      <c r="B23" s="86" t="s">
        <v>75</v>
      </c>
      <c r="C23" s="74">
        <f>(((1+C9+C13+C10)*(1+C15)*((1+C14)/(1-C17))-1))</f>
        <v>0.2834957564877565</v>
      </c>
      <c r="D23" s="13"/>
      <c r="E23" s="12">
        <v>28.35</v>
      </c>
    </row>
    <row r="24" spans="1:3" ht="12.75">
      <c r="A24" s="79"/>
      <c r="B24" s="85"/>
      <c r="C24" s="81"/>
    </row>
    <row r="25" spans="1:3" ht="12.75">
      <c r="A25" s="79"/>
      <c r="B25" s="80" t="s">
        <v>99</v>
      </c>
      <c r="C25" s="81"/>
    </row>
    <row r="26" spans="1:3" ht="12.75">
      <c r="A26" s="79"/>
      <c r="B26" s="80" t="s">
        <v>101</v>
      </c>
      <c r="C26" s="81"/>
    </row>
    <row r="27" spans="1:3" ht="12.75">
      <c r="A27" s="79"/>
      <c r="B27" s="80" t="s">
        <v>100</v>
      </c>
      <c r="C27" s="81"/>
    </row>
    <row r="28" spans="1:3" ht="12.75">
      <c r="A28" s="82"/>
      <c r="B28" s="83"/>
      <c r="C28" s="84"/>
    </row>
    <row r="32" ht="12.75"/>
    <row r="33" ht="12.75"/>
    <row r="34" ht="12.75"/>
    <row r="35" ht="12.75"/>
    <row r="36" ht="12.75"/>
  </sheetData>
  <sheetProtection/>
  <mergeCells count="3">
    <mergeCell ref="B6:B7"/>
    <mergeCell ref="A6:A7"/>
    <mergeCell ref="A5:C5"/>
  </mergeCells>
  <printOptions horizontalCentered="1" verticalCentered="1"/>
  <pageMargins left="0.3937007874015748" right="0.15748031496062992" top="1.4566929133858268" bottom="1.1023622047244095" header="0.5118110236220472" footer="0.4724409448818898"/>
  <pageSetup horizontalDpi="300" verticalDpi="300" orientation="portrait" paperSize="9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zoomScaleSheetLayoutView="100" zoomScalePageLayoutView="0" workbookViewId="0" topLeftCell="A15">
      <selection activeCell="C59" sqref="C59"/>
    </sheetView>
  </sheetViews>
  <sheetFormatPr defaultColWidth="9.140625" defaultRowHeight="12.75"/>
  <cols>
    <col min="1" max="2" width="11.421875" style="19" bestFit="1" customWidth="1"/>
    <col min="3" max="3" width="68.57421875" style="19" bestFit="1" customWidth="1"/>
    <col min="4" max="4" width="33.57421875" style="19" bestFit="1" customWidth="1"/>
    <col min="5" max="5" width="7.8515625" style="19" bestFit="1" customWidth="1"/>
    <col min="6" max="6" width="8.7109375" style="19" bestFit="1" customWidth="1"/>
    <col min="7" max="8" width="10.7109375" style="19" bestFit="1" customWidth="1"/>
    <col min="9" max="9" width="9.7109375" style="19" bestFit="1" customWidth="1"/>
    <col min="10" max="10" width="12.8515625" style="19" customWidth="1"/>
    <col min="11" max="16384" width="9.140625" style="24" customWidth="1"/>
  </cols>
  <sheetData>
    <row r="1" spans="1:10" ht="12.75">
      <c r="A1" s="65" t="s">
        <v>844</v>
      </c>
      <c r="B1" s="49"/>
      <c r="C1" s="49"/>
      <c r="D1" s="49"/>
      <c r="E1" s="172"/>
      <c r="F1" s="172"/>
      <c r="G1" s="172"/>
      <c r="H1" s="172"/>
      <c r="I1" s="172"/>
      <c r="J1" s="173"/>
    </row>
    <row r="2" spans="1:10" ht="12.75">
      <c r="A2" s="66" t="s">
        <v>845</v>
      </c>
      <c r="B2" s="50"/>
      <c r="C2" s="50"/>
      <c r="D2" s="50"/>
      <c r="E2" s="174"/>
      <c r="F2" s="174"/>
      <c r="G2" s="174"/>
      <c r="H2" s="174"/>
      <c r="I2" s="174"/>
      <c r="J2" s="175"/>
    </row>
    <row r="3" spans="1:10" ht="12.75">
      <c r="A3" s="66" t="s">
        <v>846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10.5">
      <c r="A4" s="176" t="s">
        <v>111</v>
      </c>
      <c r="B4" s="177"/>
      <c r="C4" s="177"/>
      <c r="D4" s="177"/>
      <c r="E4" s="177"/>
      <c r="F4" s="177"/>
      <c r="G4" s="177"/>
      <c r="H4" s="177"/>
      <c r="I4" s="177"/>
      <c r="J4" s="178"/>
    </row>
    <row r="5" spans="1:10" ht="33" customHeight="1">
      <c r="A5" s="61" t="s">
        <v>104</v>
      </c>
      <c r="B5" s="61" t="s">
        <v>105</v>
      </c>
      <c r="C5" s="61" t="s">
        <v>106</v>
      </c>
      <c r="D5" s="61" t="s">
        <v>112</v>
      </c>
      <c r="E5" s="61" t="s">
        <v>107</v>
      </c>
      <c r="F5" s="61" t="s">
        <v>108</v>
      </c>
      <c r="G5" s="61" t="s">
        <v>113</v>
      </c>
      <c r="H5" s="61" t="s">
        <v>102</v>
      </c>
      <c r="I5" s="61" t="s">
        <v>110</v>
      </c>
      <c r="J5" s="61" t="s">
        <v>114</v>
      </c>
    </row>
    <row r="6" spans="1:10" ht="31.5">
      <c r="A6" s="137" t="s">
        <v>872</v>
      </c>
      <c r="B6" s="138" t="s">
        <v>128</v>
      </c>
      <c r="C6" s="138" t="s">
        <v>873</v>
      </c>
      <c r="D6" s="138" t="s">
        <v>246</v>
      </c>
      <c r="E6" s="139" t="s">
        <v>129</v>
      </c>
      <c r="F6" s="137" t="s">
        <v>894</v>
      </c>
      <c r="G6" s="137" t="s">
        <v>1295</v>
      </c>
      <c r="H6" s="137" t="s">
        <v>1296</v>
      </c>
      <c r="I6" s="137" t="s">
        <v>1297</v>
      </c>
      <c r="J6" s="137" t="s">
        <v>1297</v>
      </c>
    </row>
    <row r="7" spans="1:10" ht="31.5">
      <c r="A7" s="137" t="s">
        <v>869</v>
      </c>
      <c r="B7" s="138" t="s">
        <v>128</v>
      </c>
      <c r="C7" s="138" t="s">
        <v>870</v>
      </c>
      <c r="D7" s="138" t="s">
        <v>142</v>
      </c>
      <c r="E7" s="139" t="s">
        <v>130</v>
      </c>
      <c r="F7" s="137" t="s">
        <v>895</v>
      </c>
      <c r="G7" s="137" t="s">
        <v>1298</v>
      </c>
      <c r="H7" s="137" t="s">
        <v>1299</v>
      </c>
      <c r="I7" s="137" t="s">
        <v>1300</v>
      </c>
      <c r="J7" s="137" t="s">
        <v>1301</v>
      </c>
    </row>
    <row r="8" spans="1:10" ht="21">
      <c r="A8" s="137" t="s">
        <v>883</v>
      </c>
      <c r="B8" s="138" t="s">
        <v>128</v>
      </c>
      <c r="C8" s="138" t="s">
        <v>884</v>
      </c>
      <c r="D8" s="138" t="s">
        <v>246</v>
      </c>
      <c r="E8" s="139" t="s">
        <v>129</v>
      </c>
      <c r="F8" s="137" t="s">
        <v>896</v>
      </c>
      <c r="G8" s="137" t="s">
        <v>1302</v>
      </c>
      <c r="H8" s="137" t="s">
        <v>1303</v>
      </c>
      <c r="I8" s="137" t="s">
        <v>721</v>
      </c>
      <c r="J8" s="137" t="s">
        <v>1304</v>
      </c>
    </row>
    <row r="9" spans="1:10" ht="10.5">
      <c r="A9" s="137" t="s">
        <v>849</v>
      </c>
      <c r="B9" s="138" t="s">
        <v>133</v>
      </c>
      <c r="C9" s="138" t="s">
        <v>850</v>
      </c>
      <c r="D9" s="138" t="s">
        <v>142</v>
      </c>
      <c r="E9" s="139" t="s">
        <v>237</v>
      </c>
      <c r="F9" s="137" t="s">
        <v>207</v>
      </c>
      <c r="G9" s="137" t="s">
        <v>1305</v>
      </c>
      <c r="H9" s="137" t="s">
        <v>1306</v>
      </c>
      <c r="I9" s="137" t="s">
        <v>1307</v>
      </c>
      <c r="J9" s="137" t="s">
        <v>1308</v>
      </c>
    </row>
    <row r="10" spans="1:10" ht="10.5">
      <c r="A10" s="137" t="s">
        <v>556</v>
      </c>
      <c r="B10" s="138" t="s">
        <v>133</v>
      </c>
      <c r="C10" s="138" t="s">
        <v>557</v>
      </c>
      <c r="D10" s="138" t="s">
        <v>142</v>
      </c>
      <c r="E10" s="139" t="s">
        <v>237</v>
      </c>
      <c r="F10" s="137" t="s">
        <v>208</v>
      </c>
      <c r="G10" s="137" t="s">
        <v>1309</v>
      </c>
      <c r="H10" s="137" t="s">
        <v>1310</v>
      </c>
      <c r="I10" s="137" t="s">
        <v>1039</v>
      </c>
      <c r="J10" s="137" t="s">
        <v>1311</v>
      </c>
    </row>
    <row r="11" spans="1:10" ht="42">
      <c r="A11" s="137" t="s">
        <v>877</v>
      </c>
      <c r="B11" s="138" t="s">
        <v>133</v>
      </c>
      <c r="C11" s="138" t="s">
        <v>878</v>
      </c>
      <c r="D11" s="138" t="s">
        <v>247</v>
      </c>
      <c r="E11" s="139" t="s">
        <v>129</v>
      </c>
      <c r="F11" s="137" t="s">
        <v>897</v>
      </c>
      <c r="G11" s="137" t="s">
        <v>1312</v>
      </c>
      <c r="H11" s="137" t="s">
        <v>1313</v>
      </c>
      <c r="I11" s="137" t="s">
        <v>1314</v>
      </c>
      <c r="J11" s="137" t="s">
        <v>1315</v>
      </c>
    </row>
    <row r="12" spans="1:10" ht="42">
      <c r="A12" s="137" t="s">
        <v>862</v>
      </c>
      <c r="B12" s="138" t="s">
        <v>128</v>
      </c>
      <c r="C12" s="138" t="s">
        <v>863</v>
      </c>
      <c r="D12" s="138" t="s">
        <v>898</v>
      </c>
      <c r="E12" s="139" t="s">
        <v>134</v>
      </c>
      <c r="F12" s="137" t="s">
        <v>899</v>
      </c>
      <c r="G12" s="137" t="s">
        <v>1316</v>
      </c>
      <c r="H12" s="137" t="s">
        <v>1317</v>
      </c>
      <c r="I12" s="137" t="s">
        <v>1318</v>
      </c>
      <c r="J12" s="137" t="s">
        <v>1248</v>
      </c>
    </row>
    <row r="13" spans="1:10" ht="21">
      <c r="A13" s="137" t="s">
        <v>886</v>
      </c>
      <c r="B13" s="138" t="s">
        <v>128</v>
      </c>
      <c r="C13" s="138" t="s">
        <v>887</v>
      </c>
      <c r="D13" s="138" t="s">
        <v>246</v>
      </c>
      <c r="E13" s="139" t="s">
        <v>129</v>
      </c>
      <c r="F13" s="137" t="s">
        <v>900</v>
      </c>
      <c r="G13" s="137" t="s">
        <v>1319</v>
      </c>
      <c r="H13" s="137" t="s">
        <v>1320</v>
      </c>
      <c r="I13" s="137" t="s">
        <v>931</v>
      </c>
      <c r="J13" s="137" t="s">
        <v>1321</v>
      </c>
    </row>
    <row r="14" spans="1:10" ht="21">
      <c r="A14" s="137" t="s">
        <v>857</v>
      </c>
      <c r="B14" s="138" t="s">
        <v>133</v>
      </c>
      <c r="C14" s="138" t="s">
        <v>858</v>
      </c>
      <c r="D14" s="138" t="s">
        <v>245</v>
      </c>
      <c r="E14" s="139" t="s">
        <v>129</v>
      </c>
      <c r="F14" s="137" t="s">
        <v>595</v>
      </c>
      <c r="G14" s="137" t="s">
        <v>1322</v>
      </c>
      <c r="H14" s="137" t="s">
        <v>1323</v>
      </c>
      <c r="I14" s="137" t="s">
        <v>1249</v>
      </c>
      <c r="J14" s="137" t="s">
        <v>1250</v>
      </c>
    </row>
    <row r="15" spans="1:10" ht="21">
      <c r="A15" s="137" t="s">
        <v>859</v>
      </c>
      <c r="B15" s="138" t="s">
        <v>133</v>
      </c>
      <c r="C15" s="138" t="s">
        <v>860</v>
      </c>
      <c r="D15" s="138" t="s">
        <v>245</v>
      </c>
      <c r="E15" s="139" t="s">
        <v>129</v>
      </c>
      <c r="F15" s="137" t="s">
        <v>595</v>
      </c>
      <c r="G15" s="137" t="s">
        <v>1324</v>
      </c>
      <c r="H15" s="137" t="s">
        <v>1325</v>
      </c>
      <c r="I15" s="137" t="s">
        <v>1251</v>
      </c>
      <c r="J15" s="137" t="s">
        <v>1252</v>
      </c>
    </row>
    <row r="16" spans="1:10" ht="31.5">
      <c r="A16" s="137" t="s">
        <v>864</v>
      </c>
      <c r="B16" s="138" t="s">
        <v>128</v>
      </c>
      <c r="C16" s="138" t="s">
        <v>865</v>
      </c>
      <c r="D16" s="138" t="s">
        <v>898</v>
      </c>
      <c r="E16" s="139" t="s">
        <v>130</v>
      </c>
      <c r="F16" s="137" t="s">
        <v>591</v>
      </c>
      <c r="G16" s="137" t="s">
        <v>1326</v>
      </c>
      <c r="H16" s="137" t="s">
        <v>1327</v>
      </c>
      <c r="I16" s="137" t="s">
        <v>1328</v>
      </c>
      <c r="J16" s="137" t="s">
        <v>1329</v>
      </c>
    </row>
    <row r="17" spans="1:10" ht="31.5">
      <c r="A17" s="137" t="s">
        <v>418</v>
      </c>
      <c r="B17" s="138" t="s">
        <v>133</v>
      </c>
      <c r="C17" s="138" t="s">
        <v>419</v>
      </c>
      <c r="D17" s="138" t="s">
        <v>190</v>
      </c>
      <c r="E17" s="139" t="s">
        <v>191</v>
      </c>
      <c r="F17" s="137" t="s">
        <v>902</v>
      </c>
      <c r="G17" s="137" t="s">
        <v>1330</v>
      </c>
      <c r="H17" s="137" t="s">
        <v>1331</v>
      </c>
      <c r="I17" s="137" t="s">
        <v>1253</v>
      </c>
      <c r="J17" s="137" t="s">
        <v>1332</v>
      </c>
    </row>
    <row r="18" spans="1:10" ht="21">
      <c r="A18" s="137" t="s">
        <v>889</v>
      </c>
      <c r="B18" s="138" t="s">
        <v>128</v>
      </c>
      <c r="C18" s="138" t="s">
        <v>890</v>
      </c>
      <c r="D18" s="138" t="s">
        <v>246</v>
      </c>
      <c r="E18" s="139" t="s">
        <v>130</v>
      </c>
      <c r="F18" s="137" t="s">
        <v>903</v>
      </c>
      <c r="G18" s="137" t="s">
        <v>1333</v>
      </c>
      <c r="H18" s="137" t="s">
        <v>1334</v>
      </c>
      <c r="I18" s="137" t="s">
        <v>400</v>
      </c>
      <c r="J18" s="137" t="s">
        <v>1335</v>
      </c>
    </row>
    <row r="19" spans="1:10" ht="31.5">
      <c r="A19" s="137" t="s">
        <v>867</v>
      </c>
      <c r="B19" s="138" t="s">
        <v>128</v>
      </c>
      <c r="C19" s="138" t="s">
        <v>868</v>
      </c>
      <c r="D19" s="138" t="s">
        <v>244</v>
      </c>
      <c r="E19" s="139" t="s">
        <v>238</v>
      </c>
      <c r="F19" s="137" t="s">
        <v>904</v>
      </c>
      <c r="G19" s="137" t="s">
        <v>1020</v>
      </c>
      <c r="H19" s="137" t="s">
        <v>1336</v>
      </c>
      <c r="I19" s="137" t="s">
        <v>253</v>
      </c>
      <c r="J19" s="137" t="s">
        <v>1254</v>
      </c>
    </row>
    <row r="20" spans="1:10" ht="10.5">
      <c r="A20" s="137" t="s">
        <v>879</v>
      </c>
      <c r="B20" s="138" t="s">
        <v>133</v>
      </c>
      <c r="C20" s="138" t="s">
        <v>880</v>
      </c>
      <c r="D20" s="138" t="s">
        <v>142</v>
      </c>
      <c r="E20" s="139" t="s">
        <v>129</v>
      </c>
      <c r="F20" s="137" t="s">
        <v>896</v>
      </c>
      <c r="G20" s="137" t="s">
        <v>1337</v>
      </c>
      <c r="H20" s="137" t="s">
        <v>1338</v>
      </c>
      <c r="I20" s="137" t="s">
        <v>592</v>
      </c>
      <c r="J20" s="137" t="s">
        <v>1339</v>
      </c>
    </row>
    <row r="21" spans="1:10" ht="21">
      <c r="A21" s="137" t="s">
        <v>892</v>
      </c>
      <c r="B21" s="138" t="s">
        <v>128</v>
      </c>
      <c r="C21" s="138" t="s">
        <v>893</v>
      </c>
      <c r="D21" s="138" t="s">
        <v>246</v>
      </c>
      <c r="E21" s="139" t="s">
        <v>130</v>
      </c>
      <c r="F21" s="137" t="s">
        <v>591</v>
      </c>
      <c r="G21" s="137" t="s">
        <v>1340</v>
      </c>
      <c r="H21" s="137" t="s">
        <v>1341</v>
      </c>
      <c r="I21" s="137" t="s">
        <v>1256</v>
      </c>
      <c r="J21" s="137" t="s">
        <v>1257</v>
      </c>
    </row>
    <row r="22" spans="1:10" ht="10.5">
      <c r="A22" s="137" t="s">
        <v>851</v>
      </c>
      <c r="B22" s="138" t="s">
        <v>133</v>
      </c>
      <c r="C22" s="138" t="s">
        <v>852</v>
      </c>
      <c r="D22" s="138" t="s">
        <v>245</v>
      </c>
      <c r="E22" s="139" t="s">
        <v>129</v>
      </c>
      <c r="F22" s="137" t="s">
        <v>906</v>
      </c>
      <c r="G22" s="137" t="s">
        <v>1342</v>
      </c>
      <c r="H22" s="137" t="s">
        <v>1343</v>
      </c>
      <c r="I22" s="137" t="s">
        <v>200</v>
      </c>
      <c r="J22" s="137" t="s">
        <v>1344</v>
      </c>
    </row>
    <row r="23" spans="1:10" ht="10.5">
      <c r="A23" s="137" t="s">
        <v>853</v>
      </c>
      <c r="B23" s="138" t="s">
        <v>128</v>
      </c>
      <c r="C23" s="138" t="s">
        <v>854</v>
      </c>
      <c r="D23" s="138" t="s">
        <v>142</v>
      </c>
      <c r="E23" s="139" t="s">
        <v>855</v>
      </c>
      <c r="F23" s="137" t="s">
        <v>199</v>
      </c>
      <c r="G23" s="137" t="s">
        <v>1345</v>
      </c>
      <c r="H23" s="137" t="s">
        <v>1345</v>
      </c>
      <c r="I23" s="137" t="s">
        <v>221</v>
      </c>
      <c r="J23" s="137" t="s">
        <v>222</v>
      </c>
    </row>
    <row r="24" spans="1:10" ht="10.5">
      <c r="A24" s="137" t="s">
        <v>875</v>
      </c>
      <c r="B24" s="138" t="s">
        <v>128</v>
      </c>
      <c r="C24" s="138" t="s">
        <v>876</v>
      </c>
      <c r="D24" s="138" t="s">
        <v>142</v>
      </c>
      <c r="E24" s="139" t="s">
        <v>129</v>
      </c>
      <c r="F24" s="137" t="s">
        <v>907</v>
      </c>
      <c r="G24" s="137" t="s">
        <v>1346</v>
      </c>
      <c r="H24" s="137" t="s">
        <v>1347</v>
      </c>
      <c r="I24" s="137" t="s">
        <v>221</v>
      </c>
      <c r="J24" s="137" t="s">
        <v>144</v>
      </c>
    </row>
    <row r="25" spans="1:10" ht="10.5">
      <c r="A25" s="140"/>
      <c r="B25" s="140"/>
      <c r="C25" s="140"/>
      <c r="D25" s="140"/>
      <c r="E25" s="140"/>
      <c r="F25" s="140"/>
      <c r="G25" s="140"/>
      <c r="H25" s="140"/>
      <c r="I25" s="140"/>
      <c r="J25" s="140"/>
    </row>
    <row r="26" spans="1:10" ht="10.5" customHeight="1">
      <c r="A26" s="169"/>
      <c r="B26" s="169"/>
      <c r="C26" s="169"/>
      <c r="D26" s="141"/>
      <c r="E26" s="142"/>
      <c r="F26" s="170" t="s">
        <v>139</v>
      </c>
      <c r="G26" s="169"/>
      <c r="H26" s="171">
        <v>680969.16</v>
      </c>
      <c r="I26" s="169"/>
      <c r="J26" s="169"/>
    </row>
    <row r="27" spans="1:10" ht="10.5" customHeight="1">
      <c r="A27" s="169"/>
      <c r="B27" s="169"/>
      <c r="C27" s="169"/>
      <c r="D27" s="141"/>
      <c r="E27" s="142"/>
      <c r="F27" s="170" t="s">
        <v>140</v>
      </c>
      <c r="G27" s="169"/>
      <c r="H27" s="171">
        <v>193030.84</v>
      </c>
      <c r="I27" s="169"/>
      <c r="J27" s="169"/>
    </row>
    <row r="28" spans="1:10" ht="10.5" customHeight="1">
      <c r="A28" s="169"/>
      <c r="B28" s="169"/>
      <c r="C28" s="169"/>
      <c r="D28" s="141"/>
      <c r="E28" s="142"/>
      <c r="F28" s="170" t="s">
        <v>141</v>
      </c>
      <c r="G28" s="169"/>
      <c r="H28" s="171">
        <v>874000</v>
      </c>
      <c r="I28" s="169"/>
      <c r="J28" s="169"/>
    </row>
    <row r="29" ht="10.5"/>
    <row r="30" ht="10.5"/>
    <row r="31" ht="10.5"/>
    <row r="32" ht="10.5"/>
    <row r="33" ht="10.5"/>
    <row r="34" ht="10.5"/>
  </sheetData>
  <sheetProtection/>
  <mergeCells count="14">
    <mergeCell ref="E1:G1"/>
    <mergeCell ref="H1:J1"/>
    <mergeCell ref="E2:G2"/>
    <mergeCell ref="H2:J2"/>
    <mergeCell ref="A4:J4"/>
    <mergeCell ref="A26:C26"/>
    <mergeCell ref="F26:G26"/>
    <mergeCell ref="H26:J26"/>
    <mergeCell ref="A28:C28"/>
    <mergeCell ref="F28:G28"/>
    <mergeCell ref="H28:J28"/>
    <mergeCell ref="A27:C27"/>
    <mergeCell ref="F27:G27"/>
    <mergeCell ref="H27:J27"/>
  </mergeCells>
  <printOptions horizontalCentered="1"/>
  <pageMargins left="0.3937007874015748" right="0.14" top="0.52" bottom="0.87" header="0.32" footer="0.58"/>
  <pageSetup horizontalDpi="300" verticalDpi="300" orientation="portrait" paperSize="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0"/>
  <sheetViews>
    <sheetView showGridLines="0" showZeros="0" zoomScaleSheetLayoutView="100" zoomScalePageLayoutView="0" workbookViewId="0" topLeftCell="E1">
      <selection activeCell="M208" sqref="M208:O208"/>
    </sheetView>
  </sheetViews>
  <sheetFormatPr defaultColWidth="9.140625" defaultRowHeight="12.75"/>
  <cols>
    <col min="1" max="1" width="13.57421875" style="19" customWidth="1"/>
    <col min="2" max="2" width="11.421875" style="19" bestFit="1" customWidth="1"/>
    <col min="3" max="3" width="68.57421875" style="19" bestFit="1" customWidth="1"/>
    <col min="4" max="4" width="12.7109375" style="19" customWidth="1"/>
    <col min="5" max="5" width="8.7109375" style="19" bestFit="1" customWidth="1"/>
    <col min="6" max="6" width="13.8515625" style="19" bestFit="1" customWidth="1"/>
    <col min="7" max="7" width="12.57421875" style="19" customWidth="1"/>
    <col min="8" max="8" width="10.7109375" style="19" bestFit="1" customWidth="1"/>
    <col min="9" max="9" width="12.57421875" style="19" customWidth="1"/>
    <col min="10" max="10" width="14.8515625" style="19" bestFit="1" customWidth="1"/>
    <col min="11" max="11" width="12.57421875" style="19" bestFit="1" customWidth="1"/>
    <col min="12" max="12" width="13.140625" style="19" customWidth="1"/>
    <col min="13" max="13" width="7.8515625" style="19" bestFit="1" customWidth="1"/>
    <col min="14" max="14" width="11.421875" style="19" customWidth="1"/>
    <col min="15" max="15" width="12.00390625" style="19" customWidth="1"/>
    <col min="16" max="16" width="14.8515625" style="19" bestFit="1" customWidth="1"/>
    <col min="17" max="17" width="17.140625" style="19" bestFit="1" customWidth="1"/>
    <col min="18" max="16384" width="9.140625" style="19" customWidth="1"/>
  </cols>
  <sheetData>
    <row r="1" spans="1:15" ht="12.75">
      <c r="A1" s="65" t="s">
        <v>844</v>
      </c>
      <c r="B1" s="23"/>
      <c r="C1" s="23"/>
      <c r="D1" s="23"/>
      <c r="E1" s="144"/>
      <c r="F1" s="144"/>
      <c r="G1" s="144"/>
      <c r="H1" s="144"/>
      <c r="I1" s="144"/>
      <c r="J1" s="144"/>
      <c r="K1" s="144"/>
      <c r="L1" s="149"/>
      <c r="M1" s="149"/>
      <c r="N1" s="149"/>
      <c r="O1" s="149"/>
    </row>
    <row r="2" spans="1:15" ht="12.75">
      <c r="A2" s="66" t="s">
        <v>845</v>
      </c>
      <c r="B2" s="23"/>
      <c r="C2" s="23"/>
      <c r="D2" s="23"/>
      <c r="E2" s="144"/>
      <c r="F2" s="144"/>
      <c r="G2" s="144"/>
      <c r="H2" s="144"/>
      <c r="I2" s="144"/>
      <c r="J2" s="144"/>
      <c r="K2" s="144"/>
      <c r="L2" s="149"/>
      <c r="M2" s="149"/>
      <c r="N2" s="149"/>
      <c r="O2" s="149"/>
    </row>
    <row r="3" spans="1:11" ht="12.75">
      <c r="A3" s="66" t="s">
        <v>846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7" ht="10.5">
      <c r="A4" s="148" t="s">
        <v>115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9.5" customHeight="1">
      <c r="A5" s="179" t="s">
        <v>104</v>
      </c>
      <c r="B5" s="179" t="s">
        <v>105</v>
      </c>
      <c r="C5" s="179" t="s">
        <v>106</v>
      </c>
      <c r="D5" s="179" t="s">
        <v>112</v>
      </c>
      <c r="E5" s="179" t="s">
        <v>107</v>
      </c>
      <c r="F5" s="179" t="s">
        <v>116</v>
      </c>
      <c r="G5" s="179"/>
      <c r="H5" s="179" t="s">
        <v>117</v>
      </c>
      <c r="I5" s="179"/>
      <c r="J5" s="179" t="s">
        <v>102</v>
      </c>
      <c r="K5" s="179"/>
      <c r="L5" s="179"/>
      <c r="M5" s="179" t="s">
        <v>118</v>
      </c>
      <c r="N5" s="179" t="s">
        <v>119</v>
      </c>
      <c r="O5" s="179" t="s">
        <v>120</v>
      </c>
      <c r="P5" s="180"/>
      <c r="Q5" s="180"/>
    </row>
    <row r="6" spans="1:17" ht="19.5" customHeight="1">
      <c r="A6" s="179"/>
      <c r="B6" s="179"/>
      <c r="C6" s="179"/>
      <c r="D6" s="179"/>
      <c r="E6" s="179"/>
      <c r="F6" s="60" t="s">
        <v>121</v>
      </c>
      <c r="G6" s="60" t="s">
        <v>122</v>
      </c>
      <c r="H6" s="60" t="s">
        <v>121</v>
      </c>
      <c r="I6" s="60" t="s">
        <v>122</v>
      </c>
      <c r="J6" s="60" t="s">
        <v>121</v>
      </c>
      <c r="K6" s="60" t="s">
        <v>122</v>
      </c>
      <c r="L6" s="60" t="s">
        <v>123</v>
      </c>
      <c r="M6" s="179"/>
      <c r="N6" s="179"/>
      <c r="O6" s="179"/>
      <c r="P6" s="181"/>
      <c r="Q6" s="181"/>
    </row>
    <row r="7" spans="1:15" ht="10.5">
      <c r="A7" s="116" t="s">
        <v>908</v>
      </c>
      <c r="B7" s="132" t="s">
        <v>128</v>
      </c>
      <c r="C7" s="132" t="s">
        <v>909</v>
      </c>
      <c r="D7" s="132" t="s">
        <v>147</v>
      </c>
      <c r="E7" s="117" t="s">
        <v>129</v>
      </c>
      <c r="F7" s="116" t="s">
        <v>1348</v>
      </c>
      <c r="G7" s="116" t="s">
        <v>146</v>
      </c>
      <c r="H7" s="116" t="s">
        <v>1349</v>
      </c>
      <c r="I7" s="116" t="s">
        <v>146</v>
      </c>
      <c r="J7" s="116" t="s">
        <v>1350</v>
      </c>
      <c r="K7" s="116" t="s">
        <v>146</v>
      </c>
      <c r="L7" s="118">
        <v>480718.4510967012</v>
      </c>
      <c r="M7" s="116" t="s">
        <v>1351</v>
      </c>
      <c r="N7" s="118">
        <v>480718.4510967</v>
      </c>
      <c r="O7" s="116" t="s">
        <v>1351</v>
      </c>
    </row>
    <row r="8" spans="1:15" ht="10.5">
      <c r="A8" s="116" t="s">
        <v>872</v>
      </c>
      <c r="B8" s="132" t="s">
        <v>128</v>
      </c>
      <c r="C8" s="132" t="s">
        <v>910</v>
      </c>
      <c r="D8" s="132" t="s">
        <v>147</v>
      </c>
      <c r="E8" s="117" t="s">
        <v>129</v>
      </c>
      <c r="F8" s="116" t="s">
        <v>1348</v>
      </c>
      <c r="G8" s="116" t="s">
        <v>146</v>
      </c>
      <c r="H8" s="116" t="s">
        <v>1352</v>
      </c>
      <c r="I8" s="116" t="s">
        <v>146</v>
      </c>
      <c r="J8" s="116" t="s">
        <v>1353</v>
      </c>
      <c r="K8" s="116" t="s">
        <v>146</v>
      </c>
      <c r="L8" s="118">
        <v>74862.64790307224</v>
      </c>
      <c r="M8" s="116" t="s">
        <v>1354</v>
      </c>
      <c r="N8" s="118">
        <v>555581.0989998</v>
      </c>
      <c r="O8" s="116" t="s">
        <v>1355</v>
      </c>
    </row>
    <row r="9" spans="1:15" ht="10.5">
      <c r="A9" s="116" t="s">
        <v>297</v>
      </c>
      <c r="B9" s="132" t="s">
        <v>133</v>
      </c>
      <c r="C9" s="132" t="s">
        <v>298</v>
      </c>
      <c r="D9" s="132" t="s">
        <v>145</v>
      </c>
      <c r="E9" s="117" t="s">
        <v>134</v>
      </c>
      <c r="F9" s="116" t="s">
        <v>1356</v>
      </c>
      <c r="G9" s="116" t="s">
        <v>146</v>
      </c>
      <c r="H9" s="116" t="s">
        <v>911</v>
      </c>
      <c r="I9" s="116" t="s">
        <v>146</v>
      </c>
      <c r="J9" s="116" t="s">
        <v>1357</v>
      </c>
      <c r="K9" s="116" t="s">
        <v>146</v>
      </c>
      <c r="L9" s="118">
        <v>59986.78364680515</v>
      </c>
      <c r="M9" s="116" t="s">
        <v>1358</v>
      </c>
      <c r="N9" s="118">
        <v>615567.8826466</v>
      </c>
      <c r="O9" s="116" t="s">
        <v>1359</v>
      </c>
    </row>
    <row r="10" spans="1:15" ht="31.5">
      <c r="A10" s="116" t="s">
        <v>869</v>
      </c>
      <c r="B10" s="132" t="s">
        <v>128</v>
      </c>
      <c r="C10" s="132" t="s">
        <v>870</v>
      </c>
      <c r="D10" s="132" t="s">
        <v>155</v>
      </c>
      <c r="E10" s="117" t="s">
        <v>130</v>
      </c>
      <c r="F10" s="116" t="s">
        <v>1360</v>
      </c>
      <c r="G10" s="116" t="s">
        <v>146</v>
      </c>
      <c r="H10" s="116" t="s">
        <v>1298</v>
      </c>
      <c r="I10" s="116" t="s">
        <v>146</v>
      </c>
      <c r="J10" s="116" t="s">
        <v>1361</v>
      </c>
      <c r="K10" s="116" t="s">
        <v>146</v>
      </c>
      <c r="L10" s="118">
        <v>40135.30980954606</v>
      </c>
      <c r="M10" s="116" t="s">
        <v>1362</v>
      </c>
      <c r="N10" s="118">
        <v>655703.1924561</v>
      </c>
      <c r="O10" s="116" t="s">
        <v>1363</v>
      </c>
    </row>
    <row r="11" spans="1:15" ht="10.5">
      <c r="A11" s="116" t="s">
        <v>151</v>
      </c>
      <c r="B11" s="132" t="s">
        <v>133</v>
      </c>
      <c r="C11" s="132" t="s">
        <v>152</v>
      </c>
      <c r="D11" s="132" t="s">
        <v>145</v>
      </c>
      <c r="E11" s="117" t="s">
        <v>134</v>
      </c>
      <c r="F11" s="116" t="s">
        <v>1364</v>
      </c>
      <c r="G11" s="116" t="s">
        <v>146</v>
      </c>
      <c r="H11" s="116" t="s">
        <v>912</v>
      </c>
      <c r="I11" s="116" t="s">
        <v>146</v>
      </c>
      <c r="J11" s="116" t="s">
        <v>1365</v>
      </c>
      <c r="K11" s="116" t="s">
        <v>146</v>
      </c>
      <c r="L11" s="118">
        <v>39726.642609264985</v>
      </c>
      <c r="M11" s="116" t="s">
        <v>1366</v>
      </c>
      <c r="N11" s="118">
        <v>695429.8350654</v>
      </c>
      <c r="O11" s="116" t="s">
        <v>1367</v>
      </c>
    </row>
    <row r="12" spans="1:15" ht="10.5">
      <c r="A12" s="119" t="s">
        <v>913</v>
      </c>
      <c r="B12" s="133" t="s">
        <v>133</v>
      </c>
      <c r="C12" s="133" t="s">
        <v>914</v>
      </c>
      <c r="D12" s="133" t="s">
        <v>145</v>
      </c>
      <c r="E12" s="120" t="s">
        <v>237</v>
      </c>
      <c r="F12" s="119" t="s">
        <v>1368</v>
      </c>
      <c r="G12" s="119" t="s">
        <v>146</v>
      </c>
      <c r="H12" s="119" t="s">
        <v>915</v>
      </c>
      <c r="I12" s="119" t="s">
        <v>146</v>
      </c>
      <c r="J12" s="119" t="s">
        <v>1369</v>
      </c>
      <c r="K12" s="119" t="s">
        <v>146</v>
      </c>
      <c r="L12" s="121">
        <v>35474.22964053138</v>
      </c>
      <c r="M12" s="119" t="s">
        <v>1370</v>
      </c>
      <c r="N12" s="121">
        <v>730904.0647059</v>
      </c>
      <c r="O12" s="119" t="s">
        <v>1258</v>
      </c>
    </row>
    <row r="13" spans="1:15" ht="10.5">
      <c r="A13" s="119" t="s">
        <v>148</v>
      </c>
      <c r="B13" s="133" t="s">
        <v>133</v>
      </c>
      <c r="C13" s="133" t="s">
        <v>149</v>
      </c>
      <c r="D13" s="133" t="s">
        <v>150</v>
      </c>
      <c r="E13" s="120" t="s">
        <v>134</v>
      </c>
      <c r="F13" s="119" t="s">
        <v>1371</v>
      </c>
      <c r="G13" s="119" t="s">
        <v>146</v>
      </c>
      <c r="H13" s="119" t="s">
        <v>1372</v>
      </c>
      <c r="I13" s="119" t="s">
        <v>146</v>
      </c>
      <c r="J13" s="119" t="s">
        <v>1373</v>
      </c>
      <c r="K13" s="119" t="s">
        <v>146</v>
      </c>
      <c r="L13" s="121">
        <v>26101.714385790216</v>
      </c>
      <c r="M13" s="119" t="s">
        <v>1374</v>
      </c>
      <c r="N13" s="121">
        <v>757005.7790917</v>
      </c>
      <c r="O13" s="119" t="s">
        <v>1375</v>
      </c>
    </row>
    <row r="14" spans="1:15" ht="10.5">
      <c r="A14" s="119" t="s">
        <v>596</v>
      </c>
      <c r="B14" s="133" t="s">
        <v>133</v>
      </c>
      <c r="C14" s="133" t="s">
        <v>597</v>
      </c>
      <c r="D14" s="133" t="s">
        <v>145</v>
      </c>
      <c r="E14" s="120" t="s">
        <v>237</v>
      </c>
      <c r="F14" s="119" t="s">
        <v>1376</v>
      </c>
      <c r="G14" s="119" t="s">
        <v>146</v>
      </c>
      <c r="H14" s="119" t="s">
        <v>916</v>
      </c>
      <c r="I14" s="119" t="s">
        <v>146</v>
      </c>
      <c r="J14" s="119" t="s">
        <v>1377</v>
      </c>
      <c r="K14" s="119" t="s">
        <v>146</v>
      </c>
      <c r="L14" s="121">
        <v>16772.621485206135</v>
      </c>
      <c r="M14" s="119" t="s">
        <v>1378</v>
      </c>
      <c r="N14" s="121">
        <v>773778.4005769</v>
      </c>
      <c r="O14" s="119" t="s">
        <v>1379</v>
      </c>
    </row>
    <row r="15" spans="1:15" ht="10.5">
      <c r="A15" s="119" t="s">
        <v>917</v>
      </c>
      <c r="B15" s="133" t="s">
        <v>133</v>
      </c>
      <c r="C15" s="133" t="s">
        <v>918</v>
      </c>
      <c r="D15" s="133" t="s">
        <v>147</v>
      </c>
      <c r="E15" s="120" t="s">
        <v>130</v>
      </c>
      <c r="F15" s="119" t="s">
        <v>1380</v>
      </c>
      <c r="G15" s="119" t="s">
        <v>146</v>
      </c>
      <c r="H15" s="119" t="s">
        <v>1381</v>
      </c>
      <c r="I15" s="119" t="s">
        <v>146</v>
      </c>
      <c r="J15" s="119" t="s">
        <v>1382</v>
      </c>
      <c r="K15" s="119" t="s">
        <v>146</v>
      </c>
      <c r="L15" s="121">
        <v>15003.236573562534</v>
      </c>
      <c r="M15" s="119" t="s">
        <v>1383</v>
      </c>
      <c r="N15" s="121">
        <v>788781.6371505</v>
      </c>
      <c r="O15" s="119" t="s">
        <v>1384</v>
      </c>
    </row>
    <row r="16" spans="1:15" ht="42">
      <c r="A16" s="119" t="s">
        <v>862</v>
      </c>
      <c r="B16" s="133" t="s">
        <v>133</v>
      </c>
      <c r="C16" s="133" t="s">
        <v>919</v>
      </c>
      <c r="D16" s="133" t="s">
        <v>158</v>
      </c>
      <c r="E16" s="120" t="s">
        <v>134</v>
      </c>
      <c r="F16" s="119" t="s">
        <v>1385</v>
      </c>
      <c r="G16" s="119" t="s">
        <v>146</v>
      </c>
      <c r="H16" s="119" t="s">
        <v>1316</v>
      </c>
      <c r="I16" s="119" t="s">
        <v>146</v>
      </c>
      <c r="J16" s="119" t="s">
        <v>1386</v>
      </c>
      <c r="K16" s="119" t="s">
        <v>146</v>
      </c>
      <c r="L16" s="121">
        <v>9524.68791623894</v>
      </c>
      <c r="M16" s="119" t="s">
        <v>1387</v>
      </c>
      <c r="N16" s="121">
        <v>798306.3250667</v>
      </c>
      <c r="O16" s="119" t="s">
        <v>1388</v>
      </c>
    </row>
    <row r="17" spans="1:15" ht="10.5">
      <c r="A17" s="119" t="s">
        <v>153</v>
      </c>
      <c r="B17" s="133" t="s">
        <v>133</v>
      </c>
      <c r="C17" s="133" t="s">
        <v>154</v>
      </c>
      <c r="D17" s="133" t="s">
        <v>155</v>
      </c>
      <c r="E17" s="120" t="s">
        <v>134</v>
      </c>
      <c r="F17" s="119" t="s">
        <v>1371</v>
      </c>
      <c r="G17" s="119" t="s">
        <v>146</v>
      </c>
      <c r="H17" s="119" t="s">
        <v>1389</v>
      </c>
      <c r="I17" s="119" t="s">
        <v>146</v>
      </c>
      <c r="J17" s="119" t="s">
        <v>1390</v>
      </c>
      <c r="K17" s="119" t="s">
        <v>146</v>
      </c>
      <c r="L17" s="121">
        <v>8543.602389163292</v>
      </c>
      <c r="M17" s="119" t="s">
        <v>1391</v>
      </c>
      <c r="N17" s="121">
        <v>806849.9274559</v>
      </c>
      <c r="O17" s="119" t="s">
        <v>1259</v>
      </c>
    </row>
    <row r="18" spans="1:15" ht="10.5">
      <c r="A18" s="119" t="s">
        <v>646</v>
      </c>
      <c r="B18" s="133" t="s">
        <v>133</v>
      </c>
      <c r="C18" s="133" t="s">
        <v>647</v>
      </c>
      <c r="D18" s="133" t="s">
        <v>145</v>
      </c>
      <c r="E18" s="120" t="s">
        <v>134</v>
      </c>
      <c r="F18" s="119" t="s">
        <v>1392</v>
      </c>
      <c r="G18" s="119" t="s">
        <v>146</v>
      </c>
      <c r="H18" s="119" t="s">
        <v>920</v>
      </c>
      <c r="I18" s="119" t="s">
        <v>146</v>
      </c>
      <c r="J18" s="119" t="s">
        <v>1393</v>
      </c>
      <c r="K18" s="119" t="s">
        <v>146</v>
      </c>
      <c r="L18" s="121">
        <v>8397.950293796473</v>
      </c>
      <c r="M18" s="119" t="s">
        <v>1394</v>
      </c>
      <c r="N18" s="121">
        <v>815247.8777497</v>
      </c>
      <c r="O18" s="119" t="s">
        <v>1395</v>
      </c>
    </row>
    <row r="19" spans="1:15" ht="21">
      <c r="A19" s="119" t="s">
        <v>921</v>
      </c>
      <c r="B19" s="133" t="s">
        <v>133</v>
      </c>
      <c r="C19" s="133" t="s">
        <v>922</v>
      </c>
      <c r="D19" s="133" t="s">
        <v>147</v>
      </c>
      <c r="E19" s="120" t="s">
        <v>129</v>
      </c>
      <c r="F19" s="119" t="s">
        <v>1396</v>
      </c>
      <c r="G19" s="119" t="s">
        <v>146</v>
      </c>
      <c r="H19" s="119" t="s">
        <v>1397</v>
      </c>
      <c r="I19" s="119" t="s">
        <v>146</v>
      </c>
      <c r="J19" s="119" t="s">
        <v>1398</v>
      </c>
      <c r="K19" s="119" t="s">
        <v>146</v>
      </c>
      <c r="L19" s="121">
        <v>6569.964338785575</v>
      </c>
      <c r="M19" s="119" t="s">
        <v>1399</v>
      </c>
      <c r="N19" s="121">
        <v>821817.8420885</v>
      </c>
      <c r="O19" s="119" t="s">
        <v>1400</v>
      </c>
    </row>
    <row r="20" spans="1:15" ht="10.5">
      <c r="A20" s="119" t="s">
        <v>923</v>
      </c>
      <c r="B20" s="133" t="s">
        <v>133</v>
      </c>
      <c r="C20" s="133" t="s">
        <v>924</v>
      </c>
      <c r="D20" s="133" t="s">
        <v>147</v>
      </c>
      <c r="E20" s="120" t="s">
        <v>238</v>
      </c>
      <c r="F20" s="119" t="s">
        <v>1401</v>
      </c>
      <c r="G20" s="119" t="s">
        <v>146</v>
      </c>
      <c r="H20" s="119" t="s">
        <v>1402</v>
      </c>
      <c r="I20" s="119" t="s">
        <v>146</v>
      </c>
      <c r="J20" s="119" t="s">
        <v>1403</v>
      </c>
      <c r="K20" s="119" t="s">
        <v>146</v>
      </c>
      <c r="L20" s="121">
        <v>6073.708815337195</v>
      </c>
      <c r="M20" s="119" t="s">
        <v>1404</v>
      </c>
      <c r="N20" s="121">
        <v>827891.5509038</v>
      </c>
      <c r="O20" s="119" t="s">
        <v>1405</v>
      </c>
    </row>
    <row r="21" spans="1:15" ht="31.5">
      <c r="A21" s="122" t="s">
        <v>864</v>
      </c>
      <c r="B21" s="123" t="s">
        <v>133</v>
      </c>
      <c r="C21" s="123" t="s">
        <v>925</v>
      </c>
      <c r="D21" s="123" t="s">
        <v>158</v>
      </c>
      <c r="E21" s="124" t="s">
        <v>237</v>
      </c>
      <c r="F21" s="122" t="s">
        <v>1406</v>
      </c>
      <c r="G21" s="122" t="s">
        <v>146</v>
      </c>
      <c r="H21" s="122" t="s">
        <v>1326</v>
      </c>
      <c r="I21" s="122" t="s">
        <v>146</v>
      </c>
      <c r="J21" s="122" t="s">
        <v>1407</v>
      </c>
      <c r="K21" s="122" t="s">
        <v>146</v>
      </c>
      <c r="L21" s="125">
        <v>5082.89403342552</v>
      </c>
      <c r="M21" s="122" t="s">
        <v>1408</v>
      </c>
      <c r="N21" s="125">
        <v>832974.4449372</v>
      </c>
      <c r="O21" s="122" t="s">
        <v>1409</v>
      </c>
    </row>
    <row r="22" spans="1:15" ht="10.5">
      <c r="A22" s="122" t="s">
        <v>156</v>
      </c>
      <c r="B22" s="123" t="s">
        <v>133</v>
      </c>
      <c r="C22" s="123" t="s">
        <v>157</v>
      </c>
      <c r="D22" s="123" t="s">
        <v>150</v>
      </c>
      <c r="E22" s="124" t="s">
        <v>134</v>
      </c>
      <c r="F22" s="122" t="s">
        <v>1371</v>
      </c>
      <c r="G22" s="122" t="s">
        <v>146</v>
      </c>
      <c r="H22" s="122" t="s">
        <v>1410</v>
      </c>
      <c r="I22" s="122" t="s">
        <v>146</v>
      </c>
      <c r="J22" s="122" t="s">
        <v>1411</v>
      </c>
      <c r="K22" s="122" t="s">
        <v>146</v>
      </c>
      <c r="L22" s="125">
        <v>4439.982343974624</v>
      </c>
      <c r="M22" s="122" t="s">
        <v>1412</v>
      </c>
      <c r="N22" s="125">
        <v>837414.4272812</v>
      </c>
      <c r="O22" s="122" t="s">
        <v>1260</v>
      </c>
    </row>
    <row r="23" spans="1:15" ht="21">
      <c r="A23" s="122" t="s">
        <v>159</v>
      </c>
      <c r="B23" s="123" t="s">
        <v>133</v>
      </c>
      <c r="C23" s="123" t="s">
        <v>160</v>
      </c>
      <c r="D23" s="123" t="s">
        <v>158</v>
      </c>
      <c r="E23" s="124" t="s">
        <v>134</v>
      </c>
      <c r="F23" s="122" t="s">
        <v>1413</v>
      </c>
      <c r="G23" s="122" t="s">
        <v>146</v>
      </c>
      <c r="H23" s="122" t="s">
        <v>1414</v>
      </c>
      <c r="I23" s="122" t="s">
        <v>146</v>
      </c>
      <c r="J23" s="122" t="s">
        <v>1415</v>
      </c>
      <c r="K23" s="122" t="s">
        <v>146</v>
      </c>
      <c r="L23" s="125">
        <v>4116.388139324437</v>
      </c>
      <c r="M23" s="122" t="s">
        <v>1416</v>
      </c>
      <c r="N23" s="125">
        <v>841530.8154205</v>
      </c>
      <c r="O23" s="122" t="s">
        <v>1261</v>
      </c>
    </row>
    <row r="24" spans="1:15" ht="21">
      <c r="A24" s="122" t="s">
        <v>927</v>
      </c>
      <c r="B24" s="123" t="s">
        <v>133</v>
      </c>
      <c r="C24" s="123" t="s">
        <v>928</v>
      </c>
      <c r="D24" s="123" t="s">
        <v>147</v>
      </c>
      <c r="E24" s="124" t="s">
        <v>129</v>
      </c>
      <c r="F24" s="122" t="s">
        <v>1417</v>
      </c>
      <c r="G24" s="122" t="s">
        <v>146</v>
      </c>
      <c r="H24" s="122" t="s">
        <v>1418</v>
      </c>
      <c r="I24" s="122" t="s">
        <v>146</v>
      </c>
      <c r="J24" s="122" t="s">
        <v>1419</v>
      </c>
      <c r="K24" s="122" t="s">
        <v>146</v>
      </c>
      <c r="L24" s="125">
        <v>3576.722244092821</v>
      </c>
      <c r="M24" s="122" t="s">
        <v>1262</v>
      </c>
      <c r="N24" s="125">
        <v>845107.5376646</v>
      </c>
      <c r="O24" s="122" t="s">
        <v>1263</v>
      </c>
    </row>
    <row r="25" spans="1:15" ht="21">
      <c r="A25" s="122" t="s">
        <v>929</v>
      </c>
      <c r="B25" s="123" t="s">
        <v>133</v>
      </c>
      <c r="C25" s="123" t="s">
        <v>930</v>
      </c>
      <c r="D25" s="123" t="s">
        <v>147</v>
      </c>
      <c r="E25" s="124" t="s">
        <v>129</v>
      </c>
      <c r="F25" s="122" t="s">
        <v>1417</v>
      </c>
      <c r="G25" s="122" t="s">
        <v>146</v>
      </c>
      <c r="H25" s="122" t="s">
        <v>1420</v>
      </c>
      <c r="I25" s="122" t="s">
        <v>146</v>
      </c>
      <c r="J25" s="122" t="s">
        <v>1421</v>
      </c>
      <c r="K25" s="122" t="s">
        <v>146</v>
      </c>
      <c r="L25" s="125">
        <v>2911.495824552264</v>
      </c>
      <c r="M25" s="122" t="s">
        <v>1422</v>
      </c>
      <c r="N25" s="125">
        <v>848019.0334892</v>
      </c>
      <c r="O25" s="122" t="s">
        <v>1264</v>
      </c>
    </row>
    <row r="26" spans="1:15" ht="21">
      <c r="A26" s="122" t="s">
        <v>166</v>
      </c>
      <c r="B26" s="123" t="s">
        <v>133</v>
      </c>
      <c r="C26" s="123" t="s">
        <v>167</v>
      </c>
      <c r="D26" s="123" t="s">
        <v>158</v>
      </c>
      <c r="E26" s="124" t="s">
        <v>134</v>
      </c>
      <c r="F26" s="122" t="s">
        <v>1423</v>
      </c>
      <c r="G26" s="122" t="s">
        <v>146</v>
      </c>
      <c r="H26" s="122" t="s">
        <v>1067</v>
      </c>
      <c r="I26" s="122" t="s">
        <v>146</v>
      </c>
      <c r="J26" s="122" t="s">
        <v>1424</v>
      </c>
      <c r="K26" s="122" t="s">
        <v>146</v>
      </c>
      <c r="L26" s="125">
        <v>2110.6506152237494</v>
      </c>
      <c r="M26" s="122" t="s">
        <v>1265</v>
      </c>
      <c r="N26" s="125">
        <v>850129.6841044</v>
      </c>
      <c r="O26" s="122" t="s">
        <v>1266</v>
      </c>
    </row>
    <row r="27" spans="1:15" ht="10.5">
      <c r="A27" s="122" t="s">
        <v>229</v>
      </c>
      <c r="B27" s="123" t="s">
        <v>133</v>
      </c>
      <c r="C27" s="123" t="s">
        <v>230</v>
      </c>
      <c r="D27" s="123" t="s">
        <v>147</v>
      </c>
      <c r="E27" s="124" t="s">
        <v>231</v>
      </c>
      <c r="F27" s="122" t="s">
        <v>1425</v>
      </c>
      <c r="G27" s="122" t="s">
        <v>146</v>
      </c>
      <c r="H27" s="122" t="s">
        <v>1426</v>
      </c>
      <c r="I27" s="122" t="s">
        <v>146</v>
      </c>
      <c r="J27" s="122" t="s">
        <v>1427</v>
      </c>
      <c r="K27" s="122" t="s">
        <v>146</v>
      </c>
      <c r="L27" s="125">
        <v>1811.8431195388464</v>
      </c>
      <c r="M27" s="122" t="s">
        <v>278</v>
      </c>
      <c r="N27" s="125">
        <v>851941.5272239</v>
      </c>
      <c r="O27" s="122" t="s">
        <v>1267</v>
      </c>
    </row>
    <row r="28" spans="1:15" ht="21">
      <c r="A28" s="122" t="s">
        <v>161</v>
      </c>
      <c r="B28" s="123" t="s">
        <v>133</v>
      </c>
      <c r="C28" s="123" t="s">
        <v>162</v>
      </c>
      <c r="D28" s="123" t="s">
        <v>158</v>
      </c>
      <c r="E28" s="124" t="s">
        <v>134</v>
      </c>
      <c r="F28" s="122" t="s">
        <v>1413</v>
      </c>
      <c r="G28" s="122" t="s">
        <v>146</v>
      </c>
      <c r="H28" s="122" t="s">
        <v>1428</v>
      </c>
      <c r="I28" s="122" t="s">
        <v>146</v>
      </c>
      <c r="J28" s="122" t="s">
        <v>1429</v>
      </c>
      <c r="K28" s="122" t="s">
        <v>146</v>
      </c>
      <c r="L28" s="125">
        <v>1673.3285119205032</v>
      </c>
      <c r="M28" s="122" t="s">
        <v>1268</v>
      </c>
      <c r="N28" s="125">
        <v>853614.8557358</v>
      </c>
      <c r="O28" s="122" t="s">
        <v>1269</v>
      </c>
    </row>
    <row r="29" spans="1:15" ht="10.5">
      <c r="A29" s="122" t="s">
        <v>642</v>
      </c>
      <c r="B29" s="123" t="s">
        <v>133</v>
      </c>
      <c r="C29" s="123" t="s">
        <v>643</v>
      </c>
      <c r="D29" s="123" t="s">
        <v>145</v>
      </c>
      <c r="E29" s="124" t="s">
        <v>134</v>
      </c>
      <c r="F29" s="122" t="s">
        <v>1430</v>
      </c>
      <c r="G29" s="122" t="s">
        <v>146</v>
      </c>
      <c r="H29" s="122" t="s">
        <v>692</v>
      </c>
      <c r="I29" s="122" t="s">
        <v>146</v>
      </c>
      <c r="J29" s="122" t="s">
        <v>1431</v>
      </c>
      <c r="K29" s="122" t="s">
        <v>146</v>
      </c>
      <c r="L29" s="125">
        <v>1284.4724391953182</v>
      </c>
      <c r="M29" s="122" t="s">
        <v>1432</v>
      </c>
      <c r="N29" s="125">
        <v>854899.328175</v>
      </c>
      <c r="O29" s="122" t="s">
        <v>1270</v>
      </c>
    </row>
    <row r="30" spans="1:15" ht="21">
      <c r="A30" s="122" t="s">
        <v>933</v>
      </c>
      <c r="B30" s="123" t="s">
        <v>133</v>
      </c>
      <c r="C30" s="123" t="s">
        <v>934</v>
      </c>
      <c r="D30" s="123" t="s">
        <v>147</v>
      </c>
      <c r="E30" s="124" t="s">
        <v>129</v>
      </c>
      <c r="F30" s="122" t="s">
        <v>1433</v>
      </c>
      <c r="G30" s="122" t="s">
        <v>146</v>
      </c>
      <c r="H30" s="122" t="s">
        <v>1434</v>
      </c>
      <c r="I30" s="122" t="s">
        <v>146</v>
      </c>
      <c r="J30" s="122" t="s">
        <v>1435</v>
      </c>
      <c r="K30" s="122" t="s">
        <v>146</v>
      </c>
      <c r="L30" s="125">
        <v>1173.0446582072727</v>
      </c>
      <c r="M30" s="122" t="s">
        <v>1272</v>
      </c>
      <c r="N30" s="125">
        <v>856072.3728332</v>
      </c>
      <c r="O30" s="122" t="s">
        <v>1271</v>
      </c>
    </row>
    <row r="31" spans="1:15" ht="21">
      <c r="A31" s="122" t="s">
        <v>302</v>
      </c>
      <c r="B31" s="123" t="s">
        <v>133</v>
      </c>
      <c r="C31" s="123" t="s">
        <v>303</v>
      </c>
      <c r="D31" s="123" t="s">
        <v>147</v>
      </c>
      <c r="E31" s="124" t="s">
        <v>238</v>
      </c>
      <c r="F31" s="122" t="s">
        <v>1436</v>
      </c>
      <c r="G31" s="122" t="s">
        <v>146</v>
      </c>
      <c r="H31" s="122" t="s">
        <v>1437</v>
      </c>
      <c r="I31" s="122" t="s">
        <v>146</v>
      </c>
      <c r="J31" s="122" t="s">
        <v>1438</v>
      </c>
      <c r="K31" s="122" t="s">
        <v>146</v>
      </c>
      <c r="L31" s="125">
        <v>1115.610021552296</v>
      </c>
      <c r="M31" s="122" t="s">
        <v>1272</v>
      </c>
      <c r="N31" s="125">
        <v>857187.9828548</v>
      </c>
      <c r="O31" s="122" t="s">
        <v>1273</v>
      </c>
    </row>
    <row r="32" spans="1:15" ht="31.5">
      <c r="A32" s="122" t="s">
        <v>331</v>
      </c>
      <c r="B32" s="123" t="s">
        <v>133</v>
      </c>
      <c r="C32" s="123" t="s">
        <v>332</v>
      </c>
      <c r="D32" s="123" t="s">
        <v>158</v>
      </c>
      <c r="E32" s="124" t="s">
        <v>130</v>
      </c>
      <c r="F32" s="122" t="s">
        <v>1439</v>
      </c>
      <c r="G32" s="122" t="s">
        <v>146</v>
      </c>
      <c r="H32" s="122" t="s">
        <v>1440</v>
      </c>
      <c r="I32" s="122" t="s">
        <v>146</v>
      </c>
      <c r="J32" s="122" t="s">
        <v>1441</v>
      </c>
      <c r="K32" s="122" t="s">
        <v>146</v>
      </c>
      <c r="L32" s="125">
        <v>965.7622620272617</v>
      </c>
      <c r="M32" s="122" t="s">
        <v>293</v>
      </c>
      <c r="N32" s="125">
        <v>858153.7451168</v>
      </c>
      <c r="O32" s="122" t="s">
        <v>1274</v>
      </c>
    </row>
    <row r="33" spans="1:15" ht="21">
      <c r="A33" s="122" t="s">
        <v>935</v>
      </c>
      <c r="B33" s="123" t="s">
        <v>133</v>
      </c>
      <c r="C33" s="123" t="s">
        <v>936</v>
      </c>
      <c r="D33" s="123" t="s">
        <v>147</v>
      </c>
      <c r="E33" s="124" t="s">
        <v>130</v>
      </c>
      <c r="F33" s="122" t="s">
        <v>1442</v>
      </c>
      <c r="G33" s="122" t="s">
        <v>146</v>
      </c>
      <c r="H33" s="122" t="s">
        <v>1443</v>
      </c>
      <c r="I33" s="122" t="s">
        <v>146</v>
      </c>
      <c r="J33" s="122" t="s">
        <v>1444</v>
      </c>
      <c r="K33" s="122" t="s">
        <v>146</v>
      </c>
      <c r="L33" s="125">
        <v>928.5450543342816</v>
      </c>
      <c r="M33" s="122" t="s">
        <v>293</v>
      </c>
      <c r="N33" s="125">
        <v>859082.2901711</v>
      </c>
      <c r="O33" s="122" t="s">
        <v>1445</v>
      </c>
    </row>
    <row r="34" spans="1:15" ht="21">
      <c r="A34" s="122" t="s">
        <v>307</v>
      </c>
      <c r="B34" s="123" t="s">
        <v>133</v>
      </c>
      <c r="C34" s="123" t="s">
        <v>308</v>
      </c>
      <c r="D34" s="123" t="s">
        <v>147</v>
      </c>
      <c r="E34" s="124" t="s">
        <v>130</v>
      </c>
      <c r="F34" s="122" t="s">
        <v>1446</v>
      </c>
      <c r="G34" s="122" t="s">
        <v>146</v>
      </c>
      <c r="H34" s="122" t="s">
        <v>1447</v>
      </c>
      <c r="I34" s="122" t="s">
        <v>146</v>
      </c>
      <c r="J34" s="122" t="s">
        <v>1448</v>
      </c>
      <c r="K34" s="122" t="s">
        <v>146</v>
      </c>
      <c r="L34" s="125">
        <v>921.0096367314795</v>
      </c>
      <c r="M34" s="122" t="s">
        <v>293</v>
      </c>
      <c r="N34" s="125">
        <v>860003.2998078</v>
      </c>
      <c r="O34" s="122" t="s">
        <v>1275</v>
      </c>
    </row>
    <row r="35" spans="1:15" ht="21">
      <c r="A35" s="122" t="s">
        <v>315</v>
      </c>
      <c r="B35" s="123" t="s">
        <v>133</v>
      </c>
      <c r="C35" s="123" t="s">
        <v>316</v>
      </c>
      <c r="D35" s="123" t="s">
        <v>147</v>
      </c>
      <c r="E35" s="124" t="s">
        <v>238</v>
      </c>
      <c r="F35" s="122" t="s">
        <v>1449</v>
      </c>
      <c r="G35" s="122" t="s">
        <v>146</v>
      </c>
      <c r="H35" s="122" t="s">
        <v>1450</v>
      </c>
      <c r="I35" s="122" t="s">
        <v>146</v>
      </c>
      <c r="J35" s="122" t="s">
        <v>1451</v>
      </c>
      <c r="K35" s="122" t="s">
        <v>146</v>
      </c>
      <c r="L35" s="125">
        <v>891.2843525547947</v>
      </c>
      <c r="M35" s="122" t="s">
        <v>1276</v>
      </c>
      <c r="N35" s="125">
        <v>860894.5841604</v>
      </c>
      <c r="O35" s="122" t="s">
        <v>1277</v>
      </c>
    </row>
    <row r="36" spans="1:15" ht="21">
      <c r="A36" s="122" t="s">
        <v>938</v>
      </c>
      <c r="B36" s="123" t="s">
        <v>133</v>
      </c>
      <c r="C36" s="123" t="s">
        <v>939</v>
      </c>
      <c r="D36" s="123" t="s">
        <v>147</v>
      </c>
      <c r="E36" s="124" t="s">
        <v>231</v>
      </c>
      <c r="F36" s="122" t="s">
        <v>1452</v>
      </c>
      <c r="G36" s="122" t="s">
        <v>146</v>
      </c>
      <c r="H36" s="122" t="s">
        <v>1453</v>
      </c>
      <c r="I36" s="122" t="s">
        <v>146</v>
      </c>
      <c r="J36" s="122" t="s">
        <v>1454</v>
      </c>
      <c r="K36" s="122" t="s">
        <v>146</v>
      </c>
      <c r="L36" s="125">
        <v>734.0224566371204</v>
      </c>
      <c r="M36" s="122" t="s">
        <v>296</v>
      </c>
      <c r="N36" s="125">
        <v>861628.606617</v>
      </c>
      <c r="O36" s="122" t="s">
        <v>1455</v>
      </c>
    </row>
    <row r="37" spans="1:15" ht="21">
      <c r="A37" s="122" t="s">
        <v>616</v>
      </c>
      <c r="B37" s="123" t="s">
        <v>133</v>
      </c>
      <c r="C37" s="123" t="s">
        <v>617</v>
      </c>
      <c r="D37" s="123" t="s">
        <v>158</v>
      </c>
      <c r="E37" s="124" t="s">
        <v>237</v>
      </c>
      <c r="F37" s="122" t="s">
        <v>1456</v>
      </c>
      <c r="G37" s="122" t="s">
        <v>146</v>
      </c>
      <c r="H37" s="122" t="s">
        <v>1457</v>
      </c>
      <c r="I37" s="122" t="s">
        <v>146</v>
      </c>
      <c r="J37" s="122" t="s">
        <v>1458</v>
      </c>
      <c r="K37" s="122" t="s">
        <v>146</v>
      </c>
      <c r="L37" s="125">
        <v>651.2517364603269</v>
      </c>
      <c r="M37" s="122" t="s">
        <v>299</v>
      </c>
      <c r="N37" s="125">
        <v>862279.8583535</v>
      </c>
      <c r="O37" s="122" t="s">
        <v>1278</v>
      </c>
    </row>
    <row r="38" spans="1:15" ht="21">
      <c r="A38" s="122" t="s">
        <v>279</v>
      </c>
      <c r="B38" s="123" t="s">
        <v>133</v>
      </c>
      <c r="C38" s="123" t="s">
        <v>280</v>
      </c>
      <c r="D38" s="123" t="s">
        <v>158</v>
      </c>
      <c r="E38" s="124" t="s">
        <v>134</v>
      </c>
      <c r="F38" s="122" t="s">
        <v>1459</v>
      </c>
      <c r="G38" s="122" t="s">
        <v>146</v>
      </c>
      <c r="H38" s="122" t="s">
        <v>1002</v>
      </c>
      <c r="I38" s="122" t="s">
        <v>146</v>
      </c>
      <c r="J38" s="122" t="s">
        <v>1460</v>
      </c>
      <c r="K38" s="122" t="s">
        <v>146</v>
      </c>
      <c r="L38" s="125">
        <v>640.975327760675</v>
      </c>
      <c r="M38" s="122" t="s">
        <v>299</v>
      </c>
      <c r="N38" s="125">
        <v>862920.8336813</v>
      </c>
      <c r="O38" s="122" t="s">
        <v>1461</v>
      </c>
    </row>
    <row r="39" spans="1:15" ht="10.5">
      <c r="A39" s="122" t="s">
        <v>610</v>
      </c>
      <c r="B39" s="123" t="s">
        <v>133</v>
      </c>
      <c r="C39" s="123" t="s">
        <v>611</v>
      </c>
      <c r="D39" s="123" t="s">
        <v>147</v>
      </c>
      <c r="E39" s="124" t="s">
        <v>237</v>
      </c>
      <c r="F39" s="122" t="s">
        <v>1462</v>
      </c>
      <c r="G39" s="122" t="s">
        <v>146</v>
      </c>
      <c r="H39" s="122" t="s">
        <v>1463</v>
      </c>
      <c r="I39" s="122" t="s">
        <v>146</v>
      </c>
      <c r="J39" s="122" t="s">
        <v>1464</v>
      </c>
      <c r="K39" s="122" t="s">
        <v>146</v>
      </c>
      <c r="L39" s="125">
        <v>634.9991975407534</v>
      </c>
      <c r="M39" s="122" t="s">
        <v>299</v>
      </c>
      <c r="N39" s="125">
        <v>863555.8328788</v>
      </c>
      <c r="O39" s="122" t="s">
        <v>1279</v>
      </c>
    </row>
    <row r="40" spans="1:15" ht="10.5">
      <c r="A40" s="122" t="s">
        <v>272</v>
      </c>
      <c r="B40" s="123" t="s">
        <v>133</v>
      </c>
      <c r="C40" s="123" t="s">
        <v>273</v>
      </c>
      <c r="D40" s="123" t="s">
        <v>145</v>
      </c>
      <c r="E40" s="124" t="s">
        <v>134</v>
      </c>
      <c r="F40" s="122" t="s">
        <v>1465</v>
      </c>
      <c r="G40" s="122" t="s">
        <v>146</v>
      </c>
      <c r="H40" s="122" t="s">
        <v>940</v>
      </c>
      <c r="I40" s="122" t="s">
        <v>146</v>
      </c>
      <c r="J40" s="122" t="s">
        <v>1466</v>
      </c>
      <c r="K40" s="122" t="s">
        <v>146</v>
      </c>
      <c r="L40" s="125">
        <v>574.5602359227539</v>
      </c>
      <c r="M40" s="122" t="s">
        <v>299</v>
      </c>
      <c r="N40" s="125">
        <v>864130.3931147</v>
      </c>
      <c r="O40" s="122" t="s">
        <v>1280</v>
      </c>
    </row>
    <row r="41" spans="1:15" ht="21">
      <c r="A41" s="122" t="s">
        <v>941</v>
      </c>
      <c r="B41" s="123" t="s">
        <v>133</v>
      </c>
      <c r="C41" s="123" t="s">
        <v>942</v>
      </c>
      <c r="D41" s="123" t="s">
        <v>147</v>
      </c>
      <c r="E41" s="124" t="s">
        <v>129</v>
      </c>
      <c r="F41" s="122" t="s">
        <v>1467</v>
      </c>
      <c r="G41" s="122" t="s">
        <v>146</v>
      </c>
      <c r="H41" s="122" t="s">
        <v>1468</v>
      </c>
      <c r="I41" s="122" t="s">
        <v>146</v>
      </c>
      <c r="J41" s="122" t="s">
        <v>1469</v>
      </c>
      <c r="K41" s="122" t="s">
        <v>146</v>
      </c>
      <c r="L41" s="125">
        <v>535.2449142461276</v>
      </c>
      <c r="M41" s="122" t="s">
        <v>205</v>
      </c>
      <c r="N41" s="125">
        <v>864665.6380289</v>
      </c>
      <c r="O41" s="122" t="s">
        <v>1470</v>
      </c>
    </row>
    <row r="42" spans="1:15" ht="21">
      <c r="A42" s="122" t="s">
        <v>263</v>
      </c>
      <c r="B42" s="123" t="s">
        <v>133</v>
      </c>
      <c r="C42" s="123" t="s">
        <v>264</v>
      </c>
      <c r="D42" s="123" t="s">
        <v>147</v>
      </c>
      <c r="E42" s="124" t="s">
        <v>129</v>
      </c>
      <c r="F42" s="122" t="s">
        <v>1471</v>
      </c>
      <c r="G42" s="122" t="s">
        <v>146</v>
      </c>
      <c r="H42" s="122" t="s">
        <v>1472</v>
      </c>
      <c r="I42" s="122" t="s">
        <v>146</v>
      </c>
      <c r="J42" s="122" t="s">
        <v>1473</v>
      </c>
      <c r="K42" s="122" t="s">
        <v>146</v>
      </c>
      <c r="L42" s="125">
        <v>529.1194573468704</v>
      </c>
      <c r="M42" s="122" t="s">
        <v>205</v>
      </c>
      <c r="N42" s="125">
        <v>865194.7574862</v>
      </c>
      <c r="O42" s="122" t="s">
        <v>1474</v>
      </c>
    </row>
    <row r="43" spans="1:15" ht="52.5">
      <c r="A43" s="122" t="s">
        <v>943</v>
      </c>
      <c r="B43" s="123" t="s">
        <v>133</v>
      </c>
      <c r="C43" s="123" t="s">
        <v>944</v>
      </c>
      <c r="D43" s="123" t="s">
        <v>147</v>
      </c>
      <c r="E43" s="124" t="s">
        <v>129</v>
      </c>
      <c r="F43" s="122" t="s">
        <v>1475</v>
      </c>
      <c r="G43" s="122" t="s">
        <v>146</v>
      </c>
      <c r="H43" s="122" t="s">
        <v>1476</v>
      </c>
      <c r="I43" s="122" t="s">
        <v>146</v>
      </c>
      <c r="J43" s="122" t="s">
        <v>1477</v>
      </c>
      <c r="K43" s="122" t="s">
        <v>146</v>
      </c>
      <c r="L43" s="125">
        <v>488.5652470980395</v>
      </c>
      <c r="M43" s="122" t="s">
        <v>205</v>
      </c>
      <c r="N43" s="125">
        <v>865683.3227333</v>
      </c>
      <c r="O43" s="122" t="s">
        <v>1281</v>
      </c>
    </row>
    <row r="44" spans="1:15" ht="10.5">
      <c r="A44" s="122" t="s">
        <v>270</v>
      </c>
      <c r="B44" s="123" t="s">
        <v>133</v>
      </c>
      <c r="C44" s="123" t="s">
        <v>271</v>
      </c>
      <c r="D44" s="123" t="s">
        <v>147</v>
      </c>
      <c r="E44" s="124" t="s">
        <v>231</v>
      </c>
      <c r="F44" s="122" t="s">
        <v>1478</v>
      </c>
      <c r="G44" s="122" t="s">
        <v>146</v>
      </c>
      <c r="H44" s="122" t="s">
        <v>1479</v>
      </c>
      <c r="I44" s="122" t="s">
        <v>146</v>
      </c>
      <c r="J44" s="122" t="s">
        <v>1480</v>
      </c>
      <c r="K44" s="122" t="s">
        <v>146</v>
      </c>
      <c r="L44" s="125">
        <v>480.1244578469783</v>
      </c>
      <c r="M44" s="122" t="s">
        <v>311</v>
      </c>
      <c r="N44" s="125">
        <v>866163.4471911</v>
      </c>
      <c r="O44" s="122" t="s">
        <v>1481</v>
      </c>
    </row>
    <row r="45" spans="1:15" ht="10.5">
      <c r="A45" s="122" t="s">
        <v>163</v>
      </c>
      <c r="B45" s="123" t="s">
        <v>133</v>
      </c>
      <c r="C45" s="123" t="s">
        <v>164</v>
      </c>
      <c r="D45" s="123" t="s">
        <v>165</v>
      </c>
      <c r="E45" s="124" t="s">
        <v>134</v>
      </c>
      <c r="F45" s="122" t="s">
        <v>1371</v>
      </c>
      <c r="G45" s="122" t="s">
        <v>146</v>
      </c>
      <c r="H45" s="122" t="s">
        <v>594</v>
      </c>
      <c r="I45" s="122" t="s">
        <v>146</v>
      </c>
      <c r="J45" s="122" t="s">
        <v>1482</v>
      </c>
      <c r="K45" s="122" t="s">
        <v>146</v>
      </c>
      <c r="L45" s="125">
        <v>470.9072183003389</v>
      </c>
      <c r="M45" s="122" t="s">
        <v>311</v>
      </c>
      <c r="N45" s="125">
        <v>866634.3544094</v>
      </c>
      <c r="O45" s="122" t="s">
        <v>1282</v>
      </c>
    </row>
    <row r="46" spans="1:15" ht="21">
      <c r="A46" s="122" t="s">
        <v>265</v>
      </c>
      <c r="B46" s="123" t="s">
        <v>133</v>
      </c>
      <c r="C46" s="123" t="s">
        <v>266</v>
      </c>
      <c r="D46" s="123" t="s">
        <v>147</v>
      </c>
      <c r="E46" s="124" t="s">
        <v>130</v>
      </c>
      <c r="F46" s="122" t="s">
        <v>1483</v>
      </c>
      <c r="G46" s="122" t="s">
        <v>146</v>
      </c>
      <c r="H46" s="122" t="s">
        <v>1484</v>
      </c>
      <c r="I46" s="122" t="s">
        <v>146</v>
      </c>
      <c r="J46" s="122" t="s">
        <v>1485</v>
      </c>
      <c r="K46" s="122" t="s">
        <v>146</v>
      </c>
      <c r="L46" s="125">
        <v>468.49409886555</v>
      </c>
      <c r="M46" s="122" t="s">
        <v>311</v>
      </c>
      <c r="N46" s="125">
        <v>867102.8485083</v>
      </c>
      <c r="O46" s="122" t="s">
        <v>1486</v>
      </c>
    </row>
    <row r="47" spans="1:15" ht="10.5">
      <c r="A47" s="122" t="s">
        <v>333</v>
      </c>
      <c r="B47" s="123" t="s">
        <v>133</v>
      </c>
      <c r="C47" s="123" t="s">
        <v>334</v>
      </c>
      <c r="D47" s="123" t="s">
        <v>145</v>
      </c>
      <c r="E47" s="124" t="s">
        <v>134</v>
      </c>
      <c r="F47" s="122" t="s">
        <v>1487</v>
      </c>
      <c r="G47" s="122" t="s">
        <v>146</v>
      </c>
      <c r="H47" s="122" t="s">
        <v>338</v>
      </c>
      <c r="I47" s="122" t="s">
        <v>146</v>
      </c>
      <c r="J47" s="122" t="s">
        <v>1488</v>
      </c>
      <c r="K47" s="122" t="s">
        <v>146</v>
      </c>
      <c r="L47" s="125">
        <v>427.39964700390465</v>
      </c>
      <c r="M47" s="122" t="s">
        <v>311</v>
      </c>
      <c r="N47" s="125">
        <v>867530.2481553</v>
      </c>
      <c r="O47" s="122" t="s">
        <v>1283</v>
      </c>
    </row>
    <row r="48" spans="1:15" ht="10.5">
      <c r="A48" s="122" t="s">
        <v>892</v>
      </c>
      <c r="B48" s="123" t="s">
        <v>128</v>
      </c>
      <c r="C48" s="123" t="s">
        <v>946</v>
      </c>
      <c r="D48" s="123" t="s">
        <v>147</v>
      </c>
      <c r="E48" s="124" t="s">
        <v>130</v>
      </c>
      <c r="F48" s="122" t="s">
        <v>1406</v>
      </c>
      <c r="G48" s="122" t="s">
        <v>146</v>
      </c>
      <c r="H48" s="122" t="s">
        <v>1489</v>
      </c>
      <c r="I48" s="122" t="s">
        <v>146</v>
      </c>
      <c r="J48" s="122" t="s">
        <v>1490</v>
      </c>
      <c r="K48" s="122" t="s">
        <v>146</v>
      </c>
      <c r="L48" s="125">
        <v>402.862933957183</v>
      </c>
      <c r="M48" s="122" t="s">
        <v>311</v>
      </c>
      <c r="N48" s="125">
        <v>867933.1110893</v>
      </c>
      <c r="O48" s="122" t="s">
        <v>1284</v>
      </c>
    </row>
    <row r="49" spans="1:15" ht="21">
      <c r="A49" s="122" t="s">
        <v>289</v>
      </c>
      <c r="B49" s="123" t="s">
        <v>133</v>
      </c>
      <c r="C49" s="123" t="s">
        <v>290</v>
      </c>
      <c r="D49" s="123" t="s">
        <v>158</v>
      </c>
      <c r="E49" s="124" t="s">
        <v>134</v>
      </c>
      <c r="F49" s="122" t="s">
        <v>1459</v>
      </c>
      <c r="G49" s="122" t="s">
        <v>146</v>
      </c>
      <c r="H49" s="122" t="s">
        <v>718</v>
      </c>
      <c r="I49" s="122" t="s">
        <v>146</v>
      </c>
      <c r="J49" s="122" t="s">
        <v>1491</v>
      </c>
      <c r="K49" s="122" t="s">
        <v>146</v>
      </c>
      <c r="L49" s="125">
        <v>386.79545640730385</v>
      </c>
      <c r="M49" s="122" t="s">
        <v>321</v>
      </c>
      <c r="N49" s="125">
        <v>868319.9065457</v>
      </c>
      <c r="O49" s="122" t="s">
        <v>1285</v>
      </c>
    </row>
    <row r="50" spans="1:15" ht="21">
      <c r="A50" s="122" t="s">
        <v>948</v>
      </c>
      <c r="B50" s="123" t="s">
        <v>133</v>
      </c>
      <c r="C50" s="123" t="s">
        <v>949</v>
      </c>
      <c r="D50" s="123" t="s">
        <v>147</v>
      </c>
      <c r="E50" s="124" t="s">
        <v>130</v>
      </c>
      <c r="F50" s="122" t="s">
        <v>1492</v>
      </c>
      <c r="G50" s="122" t="s">
        <v>146</v>
      </c>
      <c r="H50" s="122" t="s">
        <v>1493</v>
      </c>
      <c r="I50" s="122" t="s">
        <v>146</v>
      </c>
      <c r="J50" s="122" t="s">
        <v>1494</v>
      </c>
      <c r="K50" s="122" t="s">
        <v>146</v>
      </c>
      <c r="L50" s="125">
        <v>363.90950734564456</v>
      </c>
      <c r="M50" s="122" t="s">
        <v>321</v>
      </c>
      <c r="N50" s="125">
        <v>868683.816053</v>
      </c>
      <c r="O50" s="122" t="s">
        <v>1495</v>
      </c>
    </row>
    <row r="51" spans="1:15" ht="10.5">
      <c r="A51" s="122" t="s">
        <v>267</v>
      </c>
      <c r="B51" s="123" t="s">
        <v>133</v>
      </c>
      <c r="C51" s="123" t="s">
        <v>268</v>
      </c>
      <c r="D51" s="123" t="s">
        <v>147</v>
      </c>
      <c r="E51" s="124" t="s">
        <v>269</v>
      </c>
      <c r="F51" s="122" t="s">
        <v>1496</v>
      </c>
      <c r="G51" s="122" t="s">
        <v>146</v>
      </c>
      <c r="H51" s="122" t="s">
        <v>1389</v>
      </c>
      <c r="I51" s="122" t="s">
        <v>146</v>
      </c>
      <c r="J51" s="122" t="s">
        <v>1497</v>
      </c>
      <c r="K51" s="122" t="s">
        <v>146</v>
      </c>
      <c r="L51" s="125">
        <v>353.61017701024804</v>
      </c>
      <c r="M51" s="122" t="s">
        <v>321</v>
      </c>
      <c r="N51" s="125">
        <v>869037.42623</v>
      </c>
      <c r="O51" s="122" t="s">
        <v>1498</v>
      </c>
    </row>
    <row r="52" spans="1:15" ht="10.5">
      <c r="A52" s="122" t="s">
        <v>950</v>
      </c>
      <c r="B52" s="123" t="s">
        <v>128</v>
      </c>
      <c r="C52" s="123" t="s">
        <v>854</v>
      </c>
      <c r="D52" s="123" t="s">
        <v>165</v>
      </c>
      <c r="E52" s="124" t="s">
        <v>130</v>
      </c>
      <c r="F52" s="122" t="s">
        <v>1499</v>
      </c>
      <c r="G52" s="122" t="s">
        <v>146</v>
      </c>
      <c r="H52" s="122" t="s">
        <v>1345</v>
      </c>
      <c r="I52" s="122" t="s">
        <v>146</v>
      </c>
      <c r="J52" s="122" t="s">
        <v>1500</v>
      </c>
      <c r="K52" s="122" t="s">
        <v>146</v>
      </c>
      <c r="L52" s="125">
        <v>292.6157114892081</v>
      </c>
      <c r="M52" s="122" t="s">
        <v>168</v>
      </c>
      <c r="N52" s="125">
        <v>869330.0419415</v>
      </c>
      <c r="O52" s="122" t="s">
        <v>1286</v>
      </c>
    </row>
    <row r="53" spans="1:15" ht="10.5">
      <c r="A53" s="122" t="s">
        <v>951</v>
      </c>
      <c r="B53" s="123" t="s">
        <v>133</v>
      </c>
      <c r="C53" s="123" t="s">
        <v>952</v>
      </c>
      <c r="D53" s="123" t="s">
        <v>147</v>
      </c>
      <c r="E53" s="124" t="s">
        <v>269</v>
      </c>
      <c r="F53" s="122" t="s">
        <v>1501</v>
      </c>
      <c r="G53" s="122" t="s">
        <v>146</v>
      </c>
      <c r="H53" s="122" t="s">
        <v>1502</v>
      </c>
      <c r="I53" s="122" t="s">
        <v>146</v>
      </c>
      <c r="J53" s="122" t="s">
        <v>1503</v>
      </c>
      <c r="K53" s="122" t="s">
        <v>146</v>
      </c>
      <c r="L53" s="125">
        <v>257.62848589688923</v>
      </c>
      <c r="M53" s="122" t="s">
        <v>168</v>
      </c>
      <c r="N53" s="125">
        <v>869587.6704274</v>
      </c>
      <c r="O53" s="122" t="s">
        <v>1287</v>
      </c>
    </row>
    <row r="54" spans="1:15" ht="21">
      <c r="A54" s="122" t="s">
        <v>624</v>
      </c>
      <c r="B54" s="123" t="s">
        <v>133</v>
      </c>
      <c r="C54" s="123" t="s">
        <v>625</v>
      </c>
      <c r="D54" s="123" t="s">
        <v>158</v>
      </c>
      <c r="E54" s="124" t="s">
        <v>237</v>
      </c>
      <c r="F54" s="122" t="s">
        <v>1504</v>
      </c>
      <c r="G54" s="122" t="s">
        <v>146</v>
      </c>
      <c r="H54" s="122" t="s">
        <v>1505</v>
      </c>
      <c r="I54" s="122" t="s">
        <v>146</v>
      </c>
      <c r="J54" s="122" t="s">
        <v>1506</v>
      </c>
      <c r="K54" s="122" t="s">
        <v>146</v>
      </c>
      <c r="L54" s="125">
        <v>252.81949465168</v>
      </c>
      <c r="M54" s="122" t="s">
        <v>168</v>
      </c>
      <c r="N54" s="125">
        <v>869840.4899221</v>
      </c>
      <c r="O54" s="122" t="s">
        <v>1507</v>
      </c>
    </row>
    <row r="55" spans="1:15" ht="10.5">
      <c r="A55" s="122" t="s">
        <v>255</v>
      </c>
      <c r="B55" s="123" t="s">
        <v>133</v>
      </c>
      <c r="C55" s="123" t="s">
        <v>256</v>
      </c>
      <c r="D55" s="123" t="s">
        <v>145</v>
      </c>
      <c r="E55" s="124" t="s">
        <v>134</v>
      </c>
      <c r="F55" s="122" t="s">
        <v>1508</v>
      </c>
      <c r="G55" s="122" t="s">
        <v>146</v>
      </c>
      <c r="H55" s="122" t="s">
        <v>692</v>
      </c>
      <c r="I55" s="122" t="s">
        <v>146</v>
      </c>
      <c r="J55" s="122" t="s">
        <v>1509</v>
      </c>
      <c r="K55" s="122" t="s">
        <v>146</v>
      </c>
      <c r="L55" s="125">
        <v>247.86075831677246</v>
      </c>
      <c r="M55" s="122" t="s">
        <v>168</v>
      </c>
      <c r="N55" s="125">
        <v>870088.3506804</v>
      </c>
      <c r="O55" s="122" t="s">
        <v>1510</v>
      </c>
    </row>
    <row r="56" spans="1:15" ht="10.5">
      <c r="A56" s="122" t="s">
        <v>676</v>
      </c>
      <c r="B56" s="123" t="s">
        <v>133</v>
      </c>
      <c r="C56" s="123" t="s">
        <v>677</v>
      </c>
      <c r="D56" s="123" t="s">
        <v>145</v>
      </c>
      <c r="E56" s="124" t="s">
        <v>134</v>
      </c>
      <c r="F56" s="122" t="s">
        <v>1511</v>
      </c>
      <c r="G56" s="122" t="s">
        <v>146</v>
      </c>
      <c r="H56" s="122" t="s">
        <v>693</v>
      </c>
      <c r="I56" s="122" t="s">
        <v>146</v>
      </c>
      <c r="J56" s="122" t="s">
        <v>1512</v>
      </c>
      <c r="K56" s="122" t="s">
        <v>146</v>
      </c>
      <c r="L56" s="125">
        <v>245.0592686440289</v>
      </c>
      <c r="M56" s="122" t="s">
        <v>168</v>
      </c>
      <c r="N56" s="125">
        <v>870333.409949</v>
      </c>
      <c r="O56" s="122" t="s">
        <v>335</v>
      </c>
    </row>
    <row r="57" spans="1:15" ht="21">
      <c r="A57" s="122" t="s">
        <v>953</v>
      </c>
      <c r="B57" s="123" t="s">
        <v>133</v>
      </c>
      <c r="C57" s="123" t="s">
        <v>954</v>
      </c>
      <c r="D57" s="123" t="s">
        <v>147</v>
      </c>
      <c r="E57" s="124" t="s">
        <v>238</v>
      </c>
      <c r="F57" s="122" t="s">
        <v>1513</v>
      </c>
      <c r="G57" s="122" t="s">
        <v>146</v>
      </c>
      <c r="H57" s="122" t="s">
        <v>1514</v>
      </c>
      <c r="I57" s="122" t="s">
        <v>146</v>
      </c>
      <c r="J57" s="122" t="s">
        <v>1515</v>
      </c>
      <c r="K57" s="122" t="s">
        <v>146</v>
      </c>
      <c r="L57" s="125">
        <v>231.77538888288055</v>
      </c>
      <c r="M57" s="122" t="s">
        <v>168</v>
      </c>
      <c r="N57" s="125">
        <v>870565.1853379</v>
      </c>
      <c r="O57" s="122" t="s">
        <v>1288</v>
      </c>
    </row>
    <row r="58" spans="1:15" ht="10.5">
      <c r="A58" s="122" t="s">
        <v>259</v>
      </c>
      <c r="B58" s="123" t="s">
        <v>133</v>
      </c>
      <c r="C58" s="123" t="s">
        <v>260</v>
      </c>
      <c r="D58" s="123" t="s">
        <v>145</v>
      </c>
      <c r="E58" s="124" t="s">
        <v>134</v>
      </c>
      <c r="F58" s="122" t="s">
        <v>1516</v>
      </c>
      <c r="G58" s="122" t="s">
        <v>146</v>
      </c>
      <c r="H58" s="122" t="s">
        <v>957</v>
      </c>
      <c r="I58" s="122" t="s">
        <v>146</v>
      </c>
      <c r="J58" s="122" t="s">
        <v>1517</v>
      </c>
      <c r="K58" s="122" t="s">
        <v>146</v>
      </c>
      <c r="L58" s="125">
        <v>182.87068379549234</v>
      </c>
      <c r="M58" s="122" t="s">
        <v>169</v>
      </c>
      <c r="N58" s="125">
        <v>870748.0560217</v>
      </c>
      <c r="O58" s="122" t="s">
        <v>1289</v>
      </c>
    </row>
    <row r="59" spans="1:15" ht="10.5">
      <c r="A59" s="122" t="s">
        <v>955</v>
      </c>
      <c r="B59" s="123" t="s">
        <v>133</v>
      </c>
      <c r="C59" s="123" t="s">
        <v>956</v>
      </c>
      <c r="D59" s="123" t="s">
        <v>147</v>
      </c>
      <c r="E59" s="124" t="s">
        <v>130</v>
      </c>
      <c r="F59" s="122" t="s">
        <v>1518</v>
      </c>
      <c r="G59" s="122" t="s">
        <v>146</v>
      </c>
      <c r="H59" s="122" t="s">
        <v>1519</v>
      </c>
      <c r="I59" s="122" t="s">
        <v>146</v>
      </c>
      <c r="J59" s="122" t="s">
        <v>1520</v>
      </c>
      <c r="K59" s="122" t="s">
        <v>146</v>
      </c>
      <c r="L59" s="125">
        <v>174.983478707576</v>
      </c>
      <c r="M59" s="122" t="s">
        <v>169</v>
      </c>
      <c r="N59" s="125">
        <v>870923.0395004</v>
      </c>
      <c r="O59" s="122" t="s">
        <v>1290</v>
      </c>
    </row>
    <row r="60" spans="1:15" ht="10.5">
      <c r="A60" s="122" t="s">
        <v>257</v>
      </c>
      <c r="B60" s="123" t="s">
        <v>133</v>
      </c>
      <c r="C60" s="123" t="s">
        <v>258</v>
      </c>
      <c r="D60" s="123" t="s">
        <v>145</v>
      </c>
      <c r="E60" s="124" t="s">
        <v>134</v>
      </c>
      <c r="F60" s="122" t="s">
        <v>1521</v>
      </c>
      <c r="G60" s="122" t="s">
        <v>146</v>
      </c>
      <c r="H60" s="122" t="s">
        <v>960</v>
      </c>
      <c r="I60" s="122" t="s">
        <v>146</v>
      </c>
      <c r="J60" s="122" t="s">
        <v>1522</v>
      </c>
      <c r="K60" s="122" t="s">
        <v>146</v>
      </c>
      <c r="L60" s="125">
        <v>162.8619888012477</v>
      </c>
      <c r="M60" s="122" t="s">
        <v>169</v>
      </c>
      <c r="N60" s="125">
        <v>871085.9014892</v>
      </c>
      <c r="O60" s="122" t="s">
        <v>1291</v>
      </c>
    </row>
    <row r="61" spans="1:15" ht="10.5">
      <c r="A61" s="122" t="s">
        <v>958</v>
      </c>
      <c r="B61" s="123" t="s">
        <v>133</v>
      </c>
      <c r="C61" s="123" t="s">
        <v>959</v>
      </c>
      <c r="D61" s="123" t="s">
        <v>147</v>
      </c>
      <c r="E61" s="124" t="s">
        <v>129</v>
      </c>
      <c r="F61" s="122" t="s">
        <v>1396</v>
      </c>
      <c r="G61" s="122" t="s">
        <v>146</v>
      </c>
      <c r="H61" s="122" t="s">
        <v>1523</v>
      </c>
      <c r="I61" s="122" t="s">
        <v>146</v>
      </c>
      <c r="J61" s="122" t="s">
        <v>1524</v>
      </c>
      <c r="K61" s="122" t="s">
        <v>146</v>
      </c>
      <c r="L61" s="125">
        <v>157.52610822407462</v>
      </c>
      <c r="M61" s="122" t="s">
        <v>169</v>
      </c>
      <c r="N61" s="125">
        <v>871243.4275974</v>
      </c>
      <c r="O61" s="122" t="s">
        <v>1525</v>
      </c>
    </row>
    <row r="62" spans="1:15" ht="21">
      <c r="A62" s="122" t="s">
        <v>372</v>
      </c>
      <c r="B62" s="123" t="s">
        <v>133</v>
      </c>
      <c r="C62" s="123" t="s">
        <v>373</v>
      </c>
      <c r="D62" s="123" t="s">
        <v>147</v>
      </c>
      <c r="E62" s="124" t="s">
        <v>130</v>
      </c>
      <c r="F62" s="122" t="s">
        <v>1439</v>
      </c>
      <c r="G62" s="122" t="s">
        <v>146</v>
      </c>
      <c r="H62" s="122" t="s">
        <v>1526</v>
      </c>
      <c r="I62" s="122" t="s">
        <v>146</v>
      </c>
      <c r="J62" s="122" t="s">
        <v>1527</v>
      </c>
      <c r="K62" s="122" t="s">
        <v>146</v>
      </c>
      <c r="L62" s="125">
        <v>154.64340561750663</v>
      </c>
      <c r="M62" s="122" t="s">
        <v>169</v>
      </c>
      <c r="N62" s="125">
        <v>871398.071003</v>
      </c>
      <c r="O62" s="122" t="s">
        <v>341</v>
      </c>
    </row>
    <row r="63" spans="1:15" ht="10.5">
      <c r="A63" s="122" t="s">
        <v>291</v>
      </c>
      <c r="B63" s="123" t="s">
        <v>133</v>
      </c>
      <c r="C63" s="123" t="s">
        <v>292</v>
      </c>
      <c r="D63" s="123" t="s">
        <v>145</v>
      </c>
      <c r="E63" s="124" t="s">
        <v>134</v>
      </c>
      <c r="F63" s="122" t="s">
        <v>1528</v>
      </c>
      <c r="G63" s="122" t="s">
        <v>146</v>
      </c>
      <c r="H63" s="122" t="s">
        <v>961</v>
      </c>
      <c r="I63" s="122" t="s">
        <v>146</v>
      </c>
      <c r="J63" s="122" t="s">
        <v>1529</v>
      </c>
      <c r="K63" s="122" t="s">
        <v>146</v>
      </c>
      <c r="L63" s="125">
        <v>149.49411938150388</v>
      </c>
      <c r="M63" s="122" t="s">
        <v>169</v>
      </c>
      <c r="N63" s="125">
        <v>871547.5651224</v>
      </c>
      <c r="O63" s="122" t="s">
        <v>650</v>
      </c>
    </row>
    <row r="64" spans="1:15" ht="31.5">
      <c r="A64" s="122" t="s">
        <v>962</v>
      </c>
      <c r="B64" s="123" t="s">
        <v>133</v>
      </c>
      <c r="C64" s="123" t="s">
        <v>963</v>
      </c>
      <c r="D64" s="123" t="s">
        <v>147</v>
      </c>
      <c r="E64" s="124" t="s">
        <v>130</v>
      </c>
      <c r="F64" s="122" t="s">
        <v>1530</v>
      </c>
      <c r="G64" s="122" t="s">
        <v>146</v>
      </c>
      <c r="H64" s="122" t="s">
        <v>1531</v>
      </c>
      <c r="I64" s="122" t="s">
        <v>146</v>
      </c>
      <c r="J64" s="122" t="s">
        <v>1532</v>
      </c>
      <c r="K64" s="122" t="s">
        <v>146</v>
      </c>
      <c r="L64" s="125">
        <v>123.01828002168054</v>
      </c>
      <c r="M64" s="122" t="s">
        <v>170</v>
      </c>
      <c r="N64" s="125">
        <v>871670.5834024</v>
      </c>
      <c r="O64" s="122" t="s">
        <v>1292</v>
      </c>
    </row>
    <row r="65" spans="1:15" ht="21">
      <c r="A65" s="122" t="s">
        <v>964</v>
      </c>
      <c r="B65" s="123" t="s">
        <v>133</v>
      </c>
      <c r="C65" s="123" t="s">
        <v>965</v>
      </c>
      <c r="D65" s="123" t="s">
        <v>147</v>
      </c>
      <c r="E65" s="124" t="s">
        <v>130</v>
      </c>
      <c r="F65" s="122" t="s">
        <v>1533</v>
      </c>
      <c r="G65" s="122" t="s">
        <v>146</v>
      </c>
      <c r="H65" s="122" t="s">
        <v>1534</v>
      </c>
      <c r="I65" s="122" t="s">
        <v>146</v>
      </c>
      <c r="J65" s="122" t="s">
        <v>1535</v>
      </c>
      <c r="K65" s="122" t="s">
        <v>146</v>
      </c>
      <c r="L65" s="125">
        <v>108.23986813551056</v>
      </c>
      <c r="M65" s="122" t="s">
        <v>170</v>
      </c>
      <c r="N65" s="125">
        <v>871778.8232705</v>
      </c>
      <c r="O65" s="122" t="s">
        <v>345</v>
      </c>
    </row>
    <row r="66" spans="1:15" ht="10.5">
      <c r="A66" s="122" t="s">
        <v>261</v>
      </c>
      <c r="B66" s="123" t="s">
        <v>133</v>
      </c>
      <c r="C66" s="123" t="s">
        <v>262</v>
      </c>
      <c r="D66" s="123" t="s">
        <v>145</v>
      </c>
      <c r="E66" s="124" t="s">
        <v>134</v>
      </c>
      <c r="F66" s="122" t="s">
        <v>1536</v>
      </c>
      <c r="G66" s="122" t="s">
        <v>146</v>
      </c>
      <c r="H66" s="122" t="s">
        <v>966</v>
      </c>
      <c r="I66" s="122" t="s">
        <v>146</v>
      </c>
      <c r="J66" s="122" t="s">
        <v>1537</v>
      </c>
      <c r="K66" s="122" t="s">
        <v>146</v>
      </c>
      <c r="L66" s="125">
        <v>102.31381763288202</v>
      </c>
      <c r="M66" s="122" t="s">
        <v>170</v>
      </c>
      <c r="N66" s="125">
        <v>871881.1370881</v>
      </c>
      <c r="O66" s="122" t="s">
        <v>346</v>
      </c>
    </row>
    <row r="67" spans="1:15" ht="21">
      <c r="A67" s="122" t="s">
        <v>309</v>
      </c>
      <c r="B67" s="123" t="s">
        <v>133</v>
      </c>
      <c r="C67" s="123" t="s">
        <v>310</v>
      </c>
      <c r="D67" s="123" t="s">
        <v>147</v>
      </c>
      <c r="E67" s="124" t="s">
        <v>236</v>
      </c>
      <c r="F67" s="122" t="s">
        <v>1538</v>
      </c>
      <c r="G67" s="122" t="s">
        <v>146</v>
      </c>
      <c r="H67" s="122" t="s">
        <v>1539</v>
      </c>
      <c r="I67" s="122" t="s">
        <v>146</v>
      </c>
      <c r="J67" s="122" t="s">
        <v>1540</v>
      </c>
      <c r="K67" s="122" t="s">
        <v>146</v>
      </c>
      <c r="L67" s="125">
        <v>100.07020634311257</v>
      </c>
      <c r="M67" s="122" t="s">
        <v>170</v>
      </c>
      <c r="N67" s="125">
        <v>871981.2072944</v>
      </c>
      <c r="O67" s="122" t="s">
        <v>206</v>
      </c>
    </row>
    <row r="68" spans="1:15" ht="10.5">
      <c r="A68" s="122" t="s">
        <v>357</v>
      </c>
      <c r="B68" s="123" t="s">
        <v>133</v>
      </c>
      <c r="C68" s="123" t="s">
        <v>358</v>
      </c>
      <c r="D68" s="123" t="s">
        <v>145</v>
      </c>
      <c r="E68" s="124" t="s">
        <v>134</v>
      </c>
      <c r="F68" s="122" t="s">
        <v>1541</v>
      </c>
      <c r="G68" s="122" t="s">
        <v>146</v>
      </c>
      <c r="H68" s="122" t="s">
        <v>957</v>
      </c>
      <c r="I68" s="122" t="s">
        <v>146</v>
      </c>
      <c r="J68" s="122" t="s">
        <v>1542</v>
      </c>
      <c r="K68" s="122" t="s">
        <v>146</v>
      </c>
      <c r="L68" s="125">
        <v>90.34455238560236</v>
      </c>
      <c r="M68" s="122" t="s">
        <v>170</v>
      </c>
      <c r="N68" s="125">
        <v>872071.5518468</v>
      </c>
      <c r="O68" s="122" t="s">
        <v>347</v>
      </c>
    </row>
    <row r="69" spans="1:15" ht="10.5">
      <c r="A69" s="122" t="s">
        <v>608</v>
      </c>
      <c r="B69" s="123" t="s">
        <v>133</v>
      </c>
      <c r="C69" s="123" t="s">
        <v>609</v>
      </c>
      <c r="D69" s="123" t="s">
        <v>147</v>
      </c>
      <c r="E69" s="124" t="s">
        <v>130</v>
      </c>
      <c r="F69" s="122" t="s">
        <v>1543</v>
      </c>
      <c r="G69" s="122" t="s">
        <v>146</v>
      </c>
      <c r="H69" s="122" t="s">
        <v>1544</v>
      </c>
      <c r="I69" s="122" t="s">
        <v>146</v>
      </c>
      <c r="J69" s="122" t="s">
        <v>1545</v>
      </c>
      <c r="K69" s="122" t="s">
        <v>146</v>
      </c>
      <c r="L69" s="125">
        <v>83.79149588910575</v>
      </c>
      <c r="M69" s="122" t="s">
        <v>170</v>
      </c>
      <c r="N69" s="125">
        <v>872155.3433427</v>
      </c>
      <c r="O69" s="122" t="s">
        <v>348</v>
      </c>
    </row>
    <row r="70" spans="1:15" ht="21">
      <c r="A70" s="122" t="s">
        <v>287</v>
      </c>
      <c r="B70" s="123" t="s">
        <v>133</v>
      </c>
      <c r="C70" s="123" t="s">
        <v>288</v>
      </c>
      <c r="D70" s="123" t="s">
        <v>147</v>
      </c>
      <c r="E70" s="124" t="s">
        <v>236</v>
      </c>
      <c r="F70" s="122" t="s">
        <v>1546</v>
      </c>
      <c r="G70" s="122" t="s">
        <v>146</v>
      </c>
      <c r="H70" s="122" t="s">
        <v>1463</v>
      </c>
      <c r="I70" s="122" t="s">
        <v>146</v>
      </c>
      <c r="J70" s="122" t="s">
        <v>1547</v>
      </c>
      <c r="K70" s="122" t="s">
        <v>146</v>
      </c>
      <c r="L70" s="125">
        <v>81.98154599853106</v>
      </c>
      <c r="M70" s="122" t="s">
        <v>170</v>
      </c>
      <c r="N70" s="125">
        <v>872237.3248887</v>
      </c>
      <c r="O70" s="122" t="s">
        <v>201</v>
      </c>
    </row>
    <row r="71" spans="1:15" ht="21">
      <c r="A71" s="122" t="s">
        <v>294</v>
      </c>
      <c r="B71" s="123" t="s">
        <v>133</v>
      </c>
      <c r="C71" s="123" t="s">
        <v>295</v>
      </c>
      <c r="D71" s="123" t="s">
        <v>147</v>
      </c>
      <c r="E71" s="124" t="s">
        <v>238</v>
      </c>
      <c r="F71" s="122" t="s">
        <v>1548</v>
      </c>
      <c r="G71" s="122" t="s">
        <v>146</v>
      </c>
      <c r="H71" s="122" t="s">
        <v>1549</v>
      </c>
      <c r="I71" s="122" t="s">
        <v>146</v>
      </c>
      <c r="J71" s="122" t="s">
        <v>1550</v>
      </c>
      <c r="K71" s="122" t="s">
        <v>146</v>
      </c>
      <c r="L71" s="125">
        <v>69.62626856266367</v>
      </c>
      <c r="M71" s="122" t="s">
        <v>170</v>
      </c>
      <c r="N71" s="125">
        <v>872306.9511573</v>
      </c>
      <c r="O71" s="122" t="s">
        <v>349</v>
      </c>
    </row>
    <row r="72" spans="1:15" ht="10.5">
      <c r="A72" s="122" t="s">
        <v>644</v>
      </c>
      <c r="B72" s="123" t="s">
        <v>133</v>
      </c>
      <c r="C72" s="123" t="s">
        <v>645</v>
      </c>
      <c r="D72" s="123" t="s">
        <v>147</v>
      </c>
      <c r="E72" s="124" t="s">
        <v>237</v>
      </c>
      <c r="F72" s="122" t="s">
        <v>1462</v>
      </c>
      <c r="G72" s="122" t="s">
        <v>146</v>
      </c>
      <c r="H72" s="122" t="s">
        <v>1551</v>
      </c>
      <c r="I72" s="122" t="s">
        <v>146</v>
      </c>
      <c r="J72" s="122" t="s">
        <v>1552</v>
      </c>
      <c r="K72" s="122" t="s">
        <v>146</v>
      </c>
      <c r="L72" s="125">
        <v>68.16064783808842</v>
      </c>
      <c r="M72" s="122" t="s">
        <v>170</v>
      </c>
      <c r="N72" s="125">
        <v>872375.1118051</v>
      </c>
      <c r="O72" s="122" t="s">
        <v>349</v>
      </c>
    </row>
    <row r="73" spans="1:15" ht="21">
      <c r="A73" s="122" t="s">
        <v>319</v>
      </c>
      <c r="B73" s="123" t="s">
        <v>133</v>
      </c>
      <c r="C73" s="123" t="s">
        <v>320</v>
      </c>
      <c r="D73" s="123" t="s">
        <v>158</v>
      </c>
      <c r="E73" s="124" t="s">
        <v>134</v>
      </c>
      <c r="F73" s="122" t="s">
        <v>1553</v>
      </c>
      <c r="G73" s="122" t="s">
        <v>146</v>
      </c>
      <c r="H73" s="122" t="s">
        <v>1554</v>
      </c>
      <c r="I73" s="122" t="s">
        <v>146</v>
      </c>
      <c r="J73" s="122" t="s">
        <v>1555</v>
      </c>
      <c r="K73" s="122" t="s">
        <v>146</v>
      </c>
      <c r="L73" s="125">
        <v>66.9260730247654</v>
      </c>
      <c r="M73" s="122" t="s">
        <v>170</v>
      </c>
      <c r="N73" s="125">
        <v>872442.0378781</v>
      </c>
      <c r="O73" s="122" t="s">
        <v>350</v>
      </c>
    </row>
    <row r="74" spans="1:15" ht="21">
      <c r="A74" s="122" t="s">
        <v>614</v>
      </c>
      <c r="B74" s="123" t="s">
        <v>133</v>
      </c>
      <c r="C74" s="123" t="s">
        <v>615</v>
      </c>
      <c r="D74" s="123" t="s">
        <v>147</v>
      </c>
      <c r="E74" s="124" t="s">
        <v>238</v>
      </c>
      <c r="F74" s="122" t="s">
        <v>1556</v>
      </c>
      <c r="G74" s="122" t="s">
        <v>146</v>
      </c>
      <c r="H74" s="122" t="s">
        <v>1293</v>
      </c>
      <c r="I74" s="122" t="s">
        <v>146</v>
      </c>
      <c r="J74" s="122" t="s">
        <v>1557</v>
      </c>
      <c r="K74" s="122" t="s">
        <v>146</v>
      </c>
      <c r="L74" s="125">
        <v>60.810616091670965</v>
      </c>
      <c r="M74" s="122" t="s">
        <v>170</v>
      </c>
      <c r="N74" s="125">
        <v>872502.8484942</v>
      </c>
      <c r="O74" s="122" t="s">
        <v>351</v>
      </c>
    </row>
    <row r="75" spans="1:15" ht="21">
      <c r="A75" s="122" t="s">
        <v>376</v>
      </c>
      <c r="B75" s="123" t="s">
        <v>133</v>
      </c>
      <c r="C75" s="123" t="s">
        <v>377</v>
      </c>
      <c r="D75" s="123" t="s">
        <v>147</v>
      </c>
      <c r="E75" s="124" t="s">
        <v>238</v>
      </c>
      <c r="F75" s="122" t="s">
        <v>1558</v>
      </c>
      <c r="G75" s="122" t="s">
        <v>146</v>
      </c>
      <c r="H75" s="122" t="s">
        <v>1559</v>
      </c>
      <c r="I75" s="122" t="s">
        <v>146</v>
      </c>
      <c r="J75" s="122" t="s">
        <v>1560</v>
      </c>
      <c r="K75" s="122" t="s">
        <v>146</v>
      </c>
      <c r="L75" s="125">
        <v>58.05894333216602</v>
      </c>
      <c r="M75" s="122" t="s">
        <v>170</v>
      </c>
      <c r="N75" s="125">
        <v>872560.9074375</v>
      </c>
      <c r="O75" s="122" t="s">
        <v>225</v>
      </c>
    </row>
    <row r="76" spans="1:15" ht="21">
      <c r="A76" s="122" t="s">
        <v>667</v>
      </c>
      <c r="B76" s="123" t="s">
        <v>133</v>
      </c>
      <c r="C76" s="123" t="s">
        <v>668</v>
      </c>
      <c r="D76" s="123" t="s">
        <v>158</v>
      </c>
      <c r="E76" s="124" t="s">
        <v>237</v>
      </c>
      <c r="F76" s="122" t="s">
        <v>1456</v>
      </c>
      <c r="G76" s="122" t="s">
        <v>146</v>
      </c>
      <c r="H76" s="122" t="s">
        <v>1561</v>
      </c>
      <c r="I76" s="122" t="s">
        <v>146</v>
      </c>
      <c r="J76" s="122" t="s">
        <v>1562</v>
      </c>
      <c r="K76" s="122" t="s">
        <v>146</v>
      </c>
      <c r="L76" s="125">
        <v>54.968587016600736</v>
      </c>
      <c r="M76" s="122" t="s">
        <v>170</v>
      </c>
      <c r="N76" s="125">
        <v>872615.8760245</v>
      </c>
      <c r="O76" s="122" t="s">
        <v>225</v>
      </c>
    </row>
    <row r="77" spans="1:15" ht="10.5">
      <c r="A77" s="122" t="s">
        <v>967</v>
      </c>
      <c r="B77" s="123" t="s">
        <v>133</v>
      </c>
      <c r="C77" s="123" t="s">
        <v>968</v>
      </c>
      <c r="D77" s="123" t="s">
        <v>147</v>
      </c>
      <c r="E77" s="124" t="s">
        <v>238</v>
      </c>
      <c r="F77" s="122" t="s">
        <v>1563</v>
      </c>
      <c r="G77" s="122" t="s">
        <v>146</v>
      </c>
      <c r="H77" s="122" t="s">
        <v>1564</v>
      </c>
      <c r="I77" s="122" t="s">
        <v>146</v>
      </c>
      <c r="J77" s="122" t="s">
        <v>1565</v>
      </c>
      <c r="K77" s="122" t="s">
        <v>146</v>
      </c>
      <c r="L77" s="125">
        <v>53.40692607192992</v>
      </c>
      <c r="M77" s="122" t="s">
        <v>170</v>
      </c>
      <c r="N77" s="125">
        <v>872669.2829506</v>
      </c>
      <c r="O77" s="122" t="s">
        <v>352</v>
      </c>
    </row>
    <row r="78" spans="1:15" ht="31.5">
      <c r="A78" s="122" t="s">
        <v>969</v>
      </c>
      <c r="B78" s="123" t="s">
        <v>133</v>
      </c>
      <c r="C78" s="123" t="s">
        <v>970</v>
      </c>
      <c r="D78" s="123" t="s">
        <v>147</v>
      </c>
      <c r="E78" s="124" t="s">
        <v>130</v>
      </c>
      <c r="F78" s="122" t="s">
        <v>1566</v>
      </c>
      <c r="G78" s="122" t="s">
        <v>146</v>
      </c>
      <c r="H78" s="122" t="s">
        <v>1567</v>
      </c>
      <c r="I78" s="122" t="s">
        <v>146</v>
      </c>
      <c r="J78" s="122" t="s">
        <v>1568</v>
      </c>
      <c r="K78" s="122" t="s">
        <v>146</v>
      </c>
      <c r="L78" s="125">
        <v>52.985589739117536</v>
      </c>
      <c r="M78" s="122" t="s">
        <v>170</v>
      </c>
      <c r="N78" s="125">
        <v>872722.2685403</v>
      </c>
      <c r="O78" s="122" t="s">
        <v>352</v>
      </c>
    </row>
    <row r="79" spans="1:15" ht="10.5">
      <c r="A79" s="122" t="s">
        <v>322</v>
      </c>
      <c r="B79" s="123" t="s">
        <v>133</v>
      </c>
      <c r="C79" s="123" t="s">
        <v>323</v>
      </c>
      <c r="D79" s="123" t="s">
        <v>145</v>
      </c>
      <c r="E79" s="124" t="s">
        <v>134</v>
      </c>
      <c r="F79" s="122" t="s">
        <v>1569</v>
      </c>
      <c r="G79" s="122" t="s">
        <v>146</v>
      </c>
      <c r="H79" s="122" t="s">
        <v>971</v>
      </c>
      <c r="I79" s="122" t="s">
        <v>146</v>
      </c>
      <c r="J79" s="122" t="s">
        <v>669</v>
      </c>
      <c r="K79" s="122" t="s">
        <v>146</v>
      </c>
      <c r="L79" s="125">
        <v>52.9690246053654</v>
      </c>
      <c r="M79" s="122" t="s">
        <v>170</v>
      </c>
      <c r="N79" s="125">
        <v>872775.2375649</v>
      </c>
      <c r="O79" s="122" t="s">
        <v>226</v>
      </c>
    </row>
    <row r="80" spans="1:15" ht="10.5">
      <c r="A80" s="122" t="s">
        <v>370</v>
      </c>
      <c r="B80" s="123" t="s">
        <v>133</v>
      </c>
      <c r="C80" s="123" t="s">
        <v>371</v>
      </c>
      <c r="D80" s="123" t="s">
        <v>145</v>
      </c>
      <c r="E80" s="124" t="s">
        <v>134</v>
      </c>
      <c r="F80" s="122" t="s">
        <v>1570</v>
      </c>
      <c r="G80" s="122" t="s">
        <v>146</v>
      </c>
      <c r="H80" s="122" t="s">
        <v>972</v>
      </c>
      <c r="I80" s="122" t="s">
        <v>146</v>
      </c>
      <c r="J80" s="122" t="s">
        <v>973</v>
      </c>
      <c r="K80" s="122" t="s">
        <v>146</v>
      </c>
      <c r="L80" s="125">
        <v>51.869344632882346</v>
      </c>
      <c r="M80" s="122" t="s">
        <v>170</v>
      </c>
      <c r="N80" s="125">
        <v>872827.1069095</v>
      </c>
      <c r="O80" s="122" t="s">
        <v>353</v>
      </c>
    </row>
    <row r="81" spans="1:15" ht="21">
      <c r="A81" s="122" t="s">
        <v>632</v>
      </c>
      <c r="B81" s="123" t="s">
        <v>133</v>
      </c>
      <c r="C81" s="123" t="s">
        <v>633</v>
      </c>
      <c r="D81" s="123" t="s">
        <v>147</v>
      </c>
      <c r="E81" s="124" t="s">
        <v>130</v>
      </c>
      <c r="F81" s="122" t="s">
        <v>1571</v>
      </c>
      <c r="G81" s="122" t="s">
        <v>146</v>
      </c>
      <c r="H81" s="122" t="s">
        <v>1572</v>
      </c>
      <c r="I81" s="122" t="s">
        <v>146</v>
      </c>
      <c r="J81" s="122" t="s">
        <v>1573</v>
      </c>
      <c r="K81" s="122" t="s">
        <v>146</v>
      </c>
      <c r="L81" s="125">
        <v>47.85820750588793</v>
      </c>
      <c r="M81" s="122" t="s">
        <v>170</v>
      </c>
      <c r="N81" s="125">
        <v>872874.965117</v>
      </c>
      <c r="O81" s="122" t="s">
        <v>353</v>
      </c>
    </row>
    <row r="82" spans="1:15" ht="21">
      <c r="A82" s="122" t="s">
        <v>620</v>
      </c>
      <c r="B82" s="123" t="s">
        <v>133</v>
      </c>
      <c r="C82" s="123" t="s">
        <v>621</v>
      </c>
      <c r="D82" s="123" t="s">
        <v>147</v>
      </c>
      <c r="E82" s="124" t="s">
        <v>130</v>
      </c>
      <c r="F82" s="122" t="s">
        <v>1574</v>
      </c>
      <c r="G82" s="122" t="s">
        <v>146</v>
      </c>
      <c r="H82" s="122" t="s">
        <v>945</v>
      </c>
      <c r="I82" s="122" t="s">
        <v>146</v>
      </c>
      <c r="J82" s="122" t="s">
        <v>1575</v>
      </c>
      <c r="K82" s="122" t="s">
        <v>146</v>
      </c>
      <c r="L82" s="125">
        <v>46.06869045326575</v>
      </c>
      <c r="M82" s="122" t="s">
        <v>170</v>
      </c>
      <c r="N82" s="125">
        <v>872921.0338075</v>
      </c>
      <c r="O82" s="122" t="s">
        <v>227</v>
      </c>
    </row>
    <row r="83" spans="1:15" ht="21">
      <c r="A83" s="122" t="s">
        <v>312</v>
      </c>
      <c r="B83" s="123" t="s">
        <v>133</v>
      </c>
      <c r="C83" s="123" t="s">
        <v>313</v>
      </c>
      <c r="D83" s="123" t="s">
        <v>147</v>
      </c>
      <c r="E83" s="124" t="s">
        <v>314</v>
      </c>
      <c r="F83" s="122" t="s">
        <v>1576</v>
      </c>
      <c r="G83" s="122" t="s">
        <v>146</v>
      </c>
      <c r="H83" s="122" t="s">
        <v>1577</v>
      </c>
      <c r="I83" s="122" t="s">
        <v>146</v>
      </c>
      <c r="J83" s="122" t="s">
        <v>1578</v>
      </c>
      <c r="K83" s="122" t="s">
        <v>146</v>
      </c>
      <c r="L83" s="125">
        <v>44.26695304161822</v>
      </c>
      <c r="M83" s="122" t="s">
        <v>170</v>
      </c>
      <c r="N83" s="125">
        <v>872965.3007605</v>
      </c>
      <c r="O83" s="122" t="s">
        <v>227</v>
      </c>
    </row>
    <row r="84" spans="1:15" ht="10.5">
      <c r="A84" s="122" t="s">
        <v>326</v>
      </c>
      <c r="B84" s="123" t="s">
        <v>133</v>
      </c>
      <c r="C84" s="123" t="s">
        <v>327</v>
      </c>
      <c r="D84" s="123" t="s">
        <v>147</v>
      </c>
      <c r="E84" s="124" t="s">
        <v>269</v>
      </c>
      <c r="F84" s="122" t="s">
        <v>1579</v>
      </c>
      <c r="G84" s="122" t="s">
        <v>146</v>
      </c>
      <c r="H84" s="122" t="s">
        <v>1049</v>
      </c>
      <c r="I84" s="122" t="s">
        <v>146</v>
      </c>
      <c r="J84" s="122" t="s">
        <v>1580</v>
      </c>
      <c r="K84" s="122" t="s">
        <v>146</v>
      </c>
      <c r="L84" s="125">
        <v>42.35037233351876</v>
      </c>
      <c r="M84" s="122" t="s">
        <v>171</v>
      </c>
      <c r="N84" s="125">
        <v>873007.6511328</v>
      </c>
      <c r="O84" s="122" t="s">
        <v>356</v>
      </c>
    </row>
    <row r="85" spans="1:15" ht="10.5">
      <c r="A85" s="122" t="s">
        <v>600</v>
      </c>
      <c r="B85" s="123" t="s">
        <v>133</v>
      </c>
      <c r="C85" s="123" t="s">
        <v>601</v>
      </c>
      <c r="D85" s="123" t="s">
        <v>145</v>
      </c>
      <c r="E85" s="124" t="s">
        <v>134</v>
      </c>
      <c r="F85" s="122" t="s">
        <v>1581</v>
      </c>
      <c r="G85" s="122" t="s">
        <v>146</v>
      </c>
      <c r="H85" s="122" t="s">
        <v>971</v>
      </c>
      <c r="I85" s="122" t="s">
        <v>146</v>
      </c>
      <c r="J85" s="122" t="s">
        <v>976</v>
      </c>
      <c r="K85" s="122" t="s">
        <v>146</v>
      </c>
      <c r="L85" s="125">
        <v>42.12831286109923</v>
      </c>
      <c r="M85" s="122" t="s">
        <v>171</v>
      </c>
      <c r="N85" s="125">
        <v>873049.7794457</v>
      </c>
      <c r="O85" s="122" t="s">
        <v>356</v>
      </c>
    </row>
    <row r="86" spans="1:15" ht="21">
      <c r="A86" s="122" t="s">
        <v>974</v>
      </c>
      <c r="B86" s="123" t="s">
        <v>133</v>
      </c>
      <c r="C86" s="123" t="s">
        <v>975</v>
      </c>
      <c r="D86" s="123" t="s">
        <v>147</v>
      </c>
      <c r="E86" s="124" t="s">
        <v>130</v>
      </c>
      <c r="F86" s="122" t="s">
        <v>1582</v>
      </c>
      <c r="G86" s="122" t="s">
        <v>146</v>
      </c>
      <c r="H86" s="122" t="s">
        <v>1583</v>
      </c>
      <c r="I86" s="122" t="s">
        <v>146</v>
      </c>
      <c r="J86" s="122" t="s">
        <v>1584</v>
      </c>
      <c r="K86" s="122" t="s">
        <v>146</v>
      </c>
      <c r="L86" s="125">
        <v>41.02360857673427</v>
      </c>
      <c r="M86" s="122" t="s">
        <v>171</v>
      </c>
      <c r="N86" s="125">
        <v>873090.8030543</v>
      </c>
      <c r="O86" s="122" t="s">
        <v>228</v>
      </c>
    </row>
    <row r="87" spans="1:15" ht="10.5">
      <c r="A87" s="122" t="s">
        <v>300</v>
      </c>
      <c r="B87" s="123" t="s">
        <v>133</v>
      </c>
      <c r="C87" s="123" t="s">
        <v>301</v>
      </c>
      <c r="D87" s="123" t="s">
        <v>145</v>
      </c>
      <c r="E87" s="124" t="s">
        <v>134</v>
      </c>
      <c r="F87" s="122" t="s">
        <v>1585</v>
      </c>
      <c r="G87" s="122" t="s">
        <v>146</v>
      </c>
      <c r="H87" s="122" t="s">
        <v>977</v>
      </c>
      <c r="I87" s="122" t="s">
        <v>146</v>
      </c>
      <c r="J87" s="122" t="s">
        <v>978</v>
      </c>
      <c r="K87" s="122" t="s">
        <v>146</v>
      </c>
      <c r="L87" s="125">
        <v>38.687809490682554</v>
      </c>
      <c r="M87" s="122" t="s">
        <v>171</v>
      </c>
      <c r="N87" s="125">
        <v>873129.4908638</v>
      </c>
      <c r="O87" s="122" t="s">
        <v>228</v>
      </c>
    </row>
    <row r="88" spans="1:15" ht="10.5">
      <c r="A88" s="122" t="s">
        <v>374</v>
      </c>
      <c r="B88" s="123" t="s">
        <v>133</v>
      </c>
      <c r="C88" s="123" t="s">
        <v>375</v>
      </c>
      <c r="D88" s="123" t="s">
        <v>147</v>
      </c>
      <c r="E88" s="124" t="s">
        <v>269</v>
      </c>
      <c r="F88" s="122" t="s">
        <v>1586</v>
      </c>
      <c r="G88" s="122" t="s">
        <v>146</v>
      </c>
      <c r="H88" s="122" t="s">
        <v>1587</v>
      </c>
      <c r="I88" s="122" t="s">
        <v>146</v>
      </c>
      <c r="J88" s="122" t="s">
        <v>1588</v>
      </c>
      <c r="K88" s="122" t="s">
        <v>146</v>
      </c>
      <c r="L88" s="125">
        <v>34.49110728830643</v>
      </c>
      <c r="M88" s="122" t="s">
        <v>171</v>
      </c>
      <c r="N88" s="125">
        <v>873163.9819711</v>
      </c>
      <c r="O88" s="122" t="s">
        <v>228</v>
      </c>
    </row>
    <row r="89" spans="1:15" ht="21">
      <c r="A89" s="122" t="s">
        <v>317</v>
      </c>
      <c r="B89" s="123" t="s">
        <v>133</v>
      </c>
      <c r="C89" s="123" t="s">
        <v>318</v>
      </c>
      <c r="D89" s="123" t="s">
        <v>147</v>
      </c>
      <c r="E89" s="124" t="s">
        <v>238</v>
      </c>
      <c r="F89" s="122" t="s">
        <v>1589</v>
      </c>
      <c r="G89" s="122" t="s">
        <v>146</v>
      </c>
      <c r="H89" s="122" t="s">
        <v>1590</v>
      </c>
      <c r="I89" s="122" t="s">
        <v>146</v>
      </c>
      <c r="J89" s="122" t="s">
        <v>1591</v>
      </c>
      <c r="K89" s="122" t="s">
        <v>146</v>
      </c>
      <c r="L89" s="125">
        <v>33.10597170886277</v>
      </c>
      <c r="M89" s="122" t="s">
        <v>171</v>
      </c>
      <c r="N89" s="125">
        <v>873197.0879428</v>
      </c>
      <c r="O89" s="122" t="s">
        <v>202</v>
      </c>
    </row>
    <row r="90" spans="1:15" ht="10.5">
      <c r="A90" s="122" t="s">
        <v>386</v>
      </c>
      <c r="B90" s="123" t="s">
        <v>133</v>
      </c>
      <c r="C90" s="123" t="s">
        <v>387</v>
      </c>
      <c r="D90" s="123" t="s">
        <v>145</v>
      </c>
      <c r="E90" s="124" t="s">
        <v>134</v>
      </c>
      <c r="F90" s="122" t="s">
        <v>1592</v>
      </c>
      <c r="G90" s="122" t="s">
        <v>146</v>
      </c>
      <c r="H90" s="122" t="s">
        <v>981</v>
      </c>
      <c r="I90" s="122" t="s">
        <v>146</v>
      </c>
      <c r="J90" s="122" t="s">
        <v>982</v>
      </c>
      <c r="K90" s="122" t="s">
        <v>146</v>
      </c>
      <c r="L90" s="125">
        <v>32.115333569545626</v>
      </c>
      <c r="M90" s="122" t="s">
        <v>171</v>
      </c>
      <c r="N90" s="125">
        <v>873229.2032764</v>
      </c>
      <c r="O90" s="122" t="s">
        <v>202</v>
      </c>
    </row>
    <row r="91" spans="1:15" ht="31.5">
      <c r="A91" s="122" t="s">
        <v>979</v>
      </c>
      <c r="B91" s="123" t="s">
        <v>133</v>
      </c>
      <c r="C91" s="123" t="s">
        <v>980</v>
      </c>
      <c r="D91" s="123" t="s">
        <v>147</v>
      </c>
      <c r="E91" s="124" t="s">
        <v>130</v>
      </c>
      <c r="F91" s="122" t="s">
        <v>1543</v>
      </c>
      <c r="G91" s="122" t="s">
        <v>146</v>
      </c>
      <c r="H91" s="122" t="s">
        <v>1593</v>
      </c>
      <c r="I91" s="122" t="s">
        <v>146</v>
      </c>
      <c r="J91" s="122" t="s">
        <v>1594</v>
      </c>
      <c r="K91" s="122" t="s">
        <v>146</v>
      </c>
      <c r="L91" s="125">
        <v>32.07791735950514</v>
      </c>
      <c r="M91" s="122" t="s">
        <v>171</v>
      </c>
      <c r="N91" s="125">
        <v>873261.2811938</v>
      </c>
      <c r="O91" s="122" t="s">
        <v>172</v>
      </c>
    </row>
    <row r="92" spans="1:15" ht="10.5">
      <c r="A92" s="122" t="s">
        <v>983</v>
      </c>
      <c r="B92" s="123" t="s">
        <v>133</v>
      </c>
      <c r="C92" s="123" t="s">
        <v>984</v>
      </c>
      <c r="D92" s="123" t="s">
        <v>147</v>
      </c>
      <c r="E92" s="124" t="s">
        <v>130</v>
      </c>
      <c r="F92" s="122" t="s">
        <v>1595</v>
      </c>
      <c r="G92" s="122" t="s">
        <v>146</v>
      </c>
      <c r="H92" s="122" t="s">
        <v>1596</v>
      </c>
      <c r="I92" s="122" t="s">
        <v>146</v>
      </c>
      <c r="J92" s="122" t="s">
        <v>1597</v>
      </c>
      <c r="K92" s="122" t="s">
        <v>146</v>
      </c>
      <c r="L92" s="125">
        <v>28.54150866306561</v>
      </c>
      <c r="M92" s="122" t="s">
        <v>171</v>
      </c>
      <c r="N92" s="125">
        <v>873289.8227025</v>
      </c>
      <c r="O92" s="122" t="s">
        <v>172</v>
      </c>
    </row>
    <row r="93" spans="1:15" ht="21">
      <c r="A93" s="122" t="s">
        <v>179</v>
      </c>
      <c r="B93" s="123" t="s">
        <v>133</v>
      </c>
      <c r="C93" s="123" t="s">
        <v>180</v>
      </c>
      <c r="D93" s="123" t="s">
        <v>158</v>
      </c>
      <c r="E93" s="124" t="s">
        <v>134</v>
      </c>
      <c r="F93" s="122" t="s">
        <v>1423</v>
      </c>
      <c r="G93" s="122" t="s">
        <v>146</v>
      </c>
      <c r="H93" s="122" t="s">
        <v>143</v>
      </c>
      <c r="I93" s="122" t="s">
        <v>146</v>
      </c>
      <c r="J93" s="122" t="s">
        <v>985</v>
      </c>
      <c r="K93" s="122" t="s">
        <v>146</v>
      </c>
      <c r="L93" s="125">
        <v>27.411046950957786</v>
      </c>
      <c r="M93" s="122" t="s">
        <v>171</v>
      </c>
      <c r="N93" s="125">
        <v>873317.2337495</v>
      </c>
      <c r="O93" s="122" t="s">
        <v>172</v>
      </c>
    </row>
    <row r="94" spans="1:15" ht="21">
      <c r="A94" s="122" t="s">
        <v>339</v>
      </c>
      <c r="B94" s="123" t="s">
        <v>133</v>
      </c>
      <c r="C94" s="123" t="s">
        <v>340</v>
      </c>
      <c r="D94" s="123" t="s">
        <v>158</v>
      </c>
      <c r="E94" s="124" t="s">
        <v>134</v>
      </c>
      <c r="F94" s="122" t="s">
        <v>1553</v>
      </c>
      <c r="G94" s="122" t="s">
        <v>146</v>
      </c>
      <c r="H94" s="122" t="s">
        <v>1598</v>
      </c>
      <c r="I94" s="122" t="s">
        <v>146</v>
      </c>
      <c r="J94" s="122" t="s">
        <v>1599</v>
      </c>
      <c r="K94" s="122" t="s">
        <v>146</v>
      </c>
      <c r="L94" s="125">
        <v>24.051557493275066</v>
      </c>
      <c r="M94" s="122" t="s">
        <v>171</v>
      </c>
      <c r="N94" s="125">
        <v>873341.285307</v>
      </c>
      <c r="O94" s="122" t="s">
        <v>172</v>
      </c>
    </row>
    <row r="95" spans="1:15" ht="10.5">
      <c r="A95" s="122" t="s">
        <v>363</v>
      </c>
      <c r="B95" s="123" t="s">
        <v>133</v>
      </c>
      <c r="C95" s="123" t="s">
        <v>364</v>
      </c>
      <c r="D95" s="123" t="s">
        <v>147</v>
      </c>
      <c r="E95" s="124" t="s">
        <v>130</v>
      </c>
      <c r="F95" s="122" t="s">
        <v>1600</v>
      </c>
      <c r="G95" s="122" t="s">
        <v>146</v>
      </c>
      <c r="H95" s="122" t="s">
        <v>1601</v>
      </c>
      <c r="I95" s="122" t="s">
        <v>146</v>
      </c>
      <c r="J95" s="122" t="s">
        <v>1602</v>
      </c>
      <c r="K95" s="122" t="s">
        <v>146</v>
      </c>
      <c r="L95" s="125">
        <v>23.981021238327244</v>
      </c>
      <c r="M95" s="122" t="s">
        <v>171</v>
      </c>
      <c r="N95" s="125">
        <v>873365.2663282</v>
      </c>
      <c r="O95" s="122" t="s">
        <v>365</v>
      </c>
    </row>
    <row r="96" spans="1:15" ht="21">
      <c r="A96" s="122" t="s">
        <v>986</v>
      </c>
      <c r="B96" s="123" t="s">
        <v>133</v>
      </c>
      <c r="C96" s="123" t="s">
        <v>987</v>
      </c>
      <c r="D96" s="123" t="s">
        <v>147</v>
      </c>
      <c r="E96" s="124" t="s">
        <v>130</v>
      </c>
      <c r="F96" s="122" t="s">
        <v>1603</v>
      </c>
      <c r="G96" s="122" t="s">
        <v>146</v>
      </c>
      <c r="H96" s="122" t="s">
        <v>1604</v>
      </c>
      <c r="I96" s="122" t="s">
        <v>146</v>
      </c>
      <c r="J96" s="122" t="s">
        <v>1605</v>
      </c>
      <c r="K96" s="122" t="s">
        <v>146</v>
      </c>
      <c r="L96" s="125">
        <v>23.531888576261338</v>
      </c>
      <c r="M96" s="122" t="s">
        <v>171</v>
      </c>
      <c r="N96" s="125">
        <v>873388.7982168</v>
      </c>
      <c r="O96" s="122" t="s">
        <v>365</v>
      </c>
    </row>
    <row r="97" spans="1:15" ht="21">
      <c r="A97" s="122" t="s">
        <v>988</v>
      </c>
      <c r="B97" s="123" t="s">
        <v>133</v>
      </c>
      <c r="C97" s="123" t="s">
        <v>989</v>
      </c>
      <c r="D97" s="123" t="s">
        <v>147</v>
      </c>
      <c r="E97" s="124" t="s">
        <v>238</v>
      </c>
      <c r="F97" s="122" t="s">
        <v>1606</v>
      </c>
      <c r="G97" s="122" t="s">
        <v>146</v>
      </c>
      <c r="H97" s="122" t="s">
        <v>1061</v>
      </c>
      <c r="I97" s="122" t="s">
        <v>146</v>
      </c>
      <c r="J97" s="122" t="s">
        <v>1607</v>
      </c>
      <c r="K97" s="122" t="s">
        <v>146</v>
      </c>
      <c r="L97" s="125">
        <v>22.09758715628754</v>
      </c>
      <c r="M97" s="122" t="s">
        <v>171</v>
      </c>
      <c r="N97" s="125">
        <v>873410.895804</v>
      </c>
      <c r="O97" s="122" t="s">
        <v>365</v>
      </c>
    </row>
    <row r="98" spans="1:15" ht="10.5">
      <c r="A98" s="122" t="s">
        <v>990</v>
      </c>
      <c r="B98" s="123" t="s">
        <v>133</v>
      </c>
      <c r="C98" s="123" t="s">
        <v>991</v>
      </c>
      <c r="D98" s="123" t="s">
        <v>147</v>
      </c>
      <c r="E98" s="124" t="s">
        <v>130</v>
      </c>
      <c r="F98" s="122" t="s">
        <v>1543</v>
      </c>
      <c r="G98" s="122" t="s">
        <v>146</v>
      </c>
      <c r="H98" s="122" t="s">
        <v>1608</v>
      </c>
      <c r="I98" s="122" t="s">
        <v>146</v>
      </c>
      <c r="J98" s="122" t="s">
        <v>1609</v>
      </c>
      <c r="K98" s="122" t="s">
        <v>146</v>
      </c>
      <c r="L98" s="125">
        <v>20.50685976594968</v>
      </c>
      <c r="M98" s="122" t="s">
        <v>171</v>
      </c>
      <c r="N98" s="125">
        <v>873431.4026638</v>
      </c>
      <c r="O98" s="122" t="s">
        <v>365</v>
      </c>
    </row>
    <row r="99" spans="1:15" ht="21">
      <c r="A99" s="122" t="s">
        <v>992</v>
      </c>
      <c r="B99" s="123" t="s">
        <v>133</v>
      </c>
      <c r="C99" s="123" t="s">
        <v>993</v>
      </c>
      <c r="D99" s="123" t="s">
        <v>147</v>
      </c>
      <c r="E99" s="124" t="s">
        <v>130</v>
      </c>
      <c r="F99" s="122" t="s">
        <v>1571</v>
      </c>
      <c r="G99" s="122" t="s">
        <v>146</v>
      </c>
      <c r="H99" s="122" t="s">
        <v>1610</v>
      </c>
      <c r="I99" s="122" t="s">
        <v>146</v>
      </c>
      <c r="J99" s="122" t="s">
        <v>1611</v>
      </c>
      <c r="K99" s="122" t="s">
        <v>146</v>
      </c>
      <c r="L99" s="125">
        <v>19.391085463261913</v>
      </c>
      <c r="M99" s="122" t="s">
        <v>171</v>
      </c>
      <c r="N99" s="125">
        <v>873450.7937493</v>
      </c>
      <c r="O99" s="122" t="s">
        <v>173</v>
      </c>
    </row>
    <row r="100" spans="1:15" ht="21">
      <c r="A100" s="122" t="s">
        <v>994</v>
      </c>
      <c r="B100" s="123" t="s">
        <v>133</v>
      </c>
      <c r="C100" s="123" t="s">
        <v>995</v>
      </c>
      <c r="D100" s="123" t="s">
        <v>147</v>
      </c>
      <c r="E100" s="124" t="s">
        <v>130</v>
      </c>
      <c r="F100" s="122" t="s">
        <v>1571</v>
      </c>
      <c r="G100" s="122" t="s">
        <v>146</v>
      </c>
      <c r="H100" s="122" t="s">
        <v>1612</v>
      </c>
      <c r="I100" s="122" t="s">
        <v>146</v>
      </c>
      <c r="J100" s="122" t="s">
        <v>1613</v>
      </c>
      <c r="K100" s="122" t="s">
        <v>146</v>
      </c>
      <c r="L100" s="125">
        <v>18.751673076306844</v>
      </c>
      <c r="M100" s="122" t="s">
        <v>171</v>
      </c>
      <c r="N100" s="125">
        <v>873469.5454224</v>
      </c>
      <c r="O100" s="122" t="s">
        <v>173</v>
      </c>
    </row>
    <row r="101" spans="1:15" ht="42">
      <c r="A101" s="122" t="s">
        <v>996</v>
      </c>
      <c r="B101" s="123" t="s">
        <v>133</v>
      </c>
      <c r="C101" s="123" t="s">
        <v>997</v>
      </c>
      <c r="D101" s="123" t="s">
        <v>147</v>
      </c>
      <c r="E101" s="124" t="s">
        <v>239</v>
      </c>
      <c r="F101" s="122" t="s">
        <v>1566</v>
      </c>
      <c r="G101" s="122" t="s">
        <v>146</v>
      </c>
      <c r="H101" s="122" t="s">
        <v>1614</v>
      </c>
      <c r="I101" s="122" t="s">
        <v>146</v>
      </c>
      <c r="J101" s="122" t="s">
        <v>1615</v>
      </c>
      <c r="K101" s="122" t="s">
        <v>146</v>
      </c>
      <c r="L101" s="125">
        <v>18.650638543015663</v>
      </c>
      <c r="M101" s="122" t="s">
        <v>171</v>
      </c>
      <c r="N101" s="125">
        <v>873488.1960609</v>
      </c>
      <c r="O101" s="122" t="s">
        <v>173</v>
      </c>
    </row>
    <row r="102" spans="1:15" ht="21">
      <c r="A102" s="122" t="s">
        <v>998</v>
      </c>
      <c r="B102" s="123" t="s">
        <v>133</v>
      </c>
      <c r="C102" s="123" t="s">
        <v>999</v>
      </c>
      <c r="D102" s="123" t="s">
        <v>147</v>
      </c>
      <c r="E102" s="124" t="s">
        <v>238</v>
      </c>
      <c r="F102" s="122" t="s">
        <v>1616</v>
      </c>
      <c r="G102" s="122" t="s">
        <v>146</v>
      </c>
      <c r="H102" s="122" t="s">
        <v>1617</v>
      </c>
      <c r="I102" s="122" t="s">
        <v>146</v>
      </c>
      <c r="J102" s="122" t="s">
        <v>1618</v>
      </c>
      <c r="K102" s="122" t="s">
        <v>146</v>
      </c>
      <c r="L102" s="125">
        <v>18.395474079040387</v>
      </c>
      <c r="M102" s="122" t="s">
        <v>171</v>
      </c>
      <c r="N102" s="125">
        <v>873506.591535</v>
      </c>
      <c r="O102" s="122" t="s">
        <v>173</v>
      </c>
    </row>
    <row r="103" spans="1:15" ht="21">
      <c r="A103" s="122" t="s">
        <v>281</v>
      </c>
      <c r="B103" s="123" t="s">
        <v>133</v>
      </c>
      <c r="C103" s="123" t="s">
        <v>282</v>
      </c>
      <c r="D103" s="123" t="s">
        <v>158</v>
      </c>
      <c r="E103" s="124" t="s">
        <v>134</v>
      </c>
      <c r="F103" s="122" t="s">
        <v>1619</v>
      </c>
      <c r="G103" s="122" t="s">
        <v>146</v>
      </c>
      <c r="H103" s="122" t="s">
        <v>1000</v>
      </c>
      <c r="I103" s="122" t="s">
        <v>146</v>
      </c>
      <c r="J103" s="122" t="s">
        <v>1001</v>
      </c>
      <c r="K103" s="122" t="s">
        <v>146</v>
      </c>
      <c r="L103" s="125">
        <v>18.220006468052215</v>
      </c>
      <c r="M103" s="122" t="s">
        <v>171</v>
      </c>
      <c r="N103" s="125">
        <v>873524.8115415</v>
      </c>
      <c r="O103" s="122" t="s">
        <v>174</v>
      </c>
    </row>
    <row r="104" spans="1:15" ht="21">
      <c r="A104" s="122" t="s">
        <v>304</v>
      </c>
      <c r="B104" s="123" t="s">
        <v>133</v>
      </c>
      <c r="C104" s="123" t="s">
        <v>305</v>
      </c>
      <c r="D104" s="123" t="s">
        <v>147</v>
      </c>
      <c r="E104" s="124" t="s">
        <v>306</v>
      </c>
      <c r="F104" s="122" t="s">
        <v>1620</v>
      </c>
      <c r="G104" s="122" t="s">
        <v>146</v>
      </c>
      <c r="H104" s="122" t="s">
        <v>1621</v>
      </c>
      <c r="I104" s="122" t="s">
        <v>146</v>
      </c>
      <c r="J104" s="122" t="s">
        <v>1622</v>
      </c>
      <c r="K104" s="122" t="s">
        <v>146</v>
      </c>
      <c r="L104" s="125">
        <v>18.19414544712636</v>
      </c>
      <c r="M104" s="122" t="s">
        <v>171</v>
      </c>
      <c r="N104" s="125">
        <v>873543.0056869</v>
      </c>
      <c r="O104" s="122" t="s">
        <v>174</v>
      </c>
    </row>
    <row r="105" spans="1:15" ht="21">
      <c r="A105" s="122" t="s">
        <v>283</v>
      </c>
      <c r="B105" s="123" t="s">
        <v>133</v>
      </c>
      <c r="C105" s="123" t="s">
        <v>284</v>
      </c>
      <c r="D105" s="123" t="s">
        <v>158</v>
      </c>
      <c r="E105" s="124" t="s">
        <v>134</v>
      </c>
      <c r="F105" s="122" t="s">
        <v>1619</v>
      </c>
      <c r="G105" s="122" t="s">
        <v>146</v>
      </c>
      <c r="H105" s="122" t="s">
        <v>1623</v>
      </c>
      <c r="I105" s="122" t="s">
        <v>146</v>
      </c>
      <c r="J105" s="122" t="s">
        <v>1624</v>
      </c>
      <c r="K105" s="122" t="s">
        <v>146</v>
      </c>
      <c r="L105" s="125">
        <v>17.325773021767446</v>
      </c>
      <c r="M105" s="122" t="s">
        <v>171</v>
      </c>
      <c r="N105" s="125">
        <v>873560.3314599</v>
      </c>
      <c r="O105" s="122" t="s">
        <v>174</v>
      </c>
    </row>
    <row r="106" spans="1:15" ht="21">
      <c r="A106" s="122" t="s">
        <v>274</v>
      </c>
      <c r="B106" s="123" t="s">
        <v>133</v>
      </c>
      <c r="C106" s="123" t="s">
        <v>275</v>
      </c>
      <c r="D106" s="123" t="s">
        <v>158</v>
      </c>
      <c r="E106" s="124" t="s">
        <v>134</v>
      </c>
      <c r="F106" s="122" t="s">
        <v>1625</v>
      </c>
      <c r="G106" s="122" t="s">
        <v>146</v>
      </c>
      <c r="H106" s="122" t="s">
        <v>1314</v>
      </c>
      <c r="I106" s="122" t="s">
        <v>146</v>
      </c>
      <c r="J106" s="122" t="s">
        <v>1626</v>
      </c>
      <c r="K106" s="122" t="s">
        <v>146</v>
      </c>
      <c r="L106" s="125">
        <v>16.85102859671396</v>
      </c>
      <c r="M106" s="122" t="s">
        <v>171</v>
      </c>
      <c r="N106" s="125">
        <v>873577.1824885</v>
      </c>
      <c r="O106" s="122" t="s">
        <v>174</v>
      </c>
    </row>
    <row r="107" spans="1:15" ht="21">
      <c r="A107" s="122" t="s">
        <v>602</v>
      </c>
      <c r="B107" s="123" t="s">
        <v>133</v>
      </c>
      <c r="C107" s="123" t="s">
        <v>603</v>
      </c>
      <c r="D107" s="123" t="s">
        <v>147</v>
      </c>
      <c r="E107" s="124" t="s">
        <v>129</v>
      </c>
      <c r="F107" s="122" t="s">
        <v>1627</v>
      </c>
      <c r="G107" s="122" t="s">
        <v>146</v>
      </c>
      <c r="H107" s="122" t="s">
        <v>1628</v>
      </c>
      <c r="I107" s="122" t="s">
        <v>146</v>
      </c>
      <c r="J107" s="122" t="s">
        <v>1629</v>
      </c>
      <c r="K107" s="122" t="s">
        <v>146</v>
      </c>
      <c r="L107" s="125">
        <v>16.353738717681864</v>
      </c>
      <c r="M107" s="122" t="s">
        <v>171</v>
      </c>
      <c r="N107" s="125">
        <v>873593.5362272</v>
      </c>
      <c r="O107" s="122" t="s">
        <v>174</v>
      </c>
    </row>
    <row r="108" spans="1:15" ht="10.5">
      <c r="A108" s="122" t="s">
        <v>328</v>
      </c>
      <c r="B108" s="123" t="s">
        <v>133</v>
      </c>
      <c r="C108" s="123" t="s">
        <v>329</v>
      </c>
      <c r="D108" s="123" t="s">
        <v>147</v>
      </c>
      <c r="E108" s="124" t="s">
        <v>330</v>
      </c>
      <c r="F108" s="122" t="s">
        <v>1630</v>
      </c>
      <c r="G108" s="122" t="s">
        <v>146</v>
      </c>
      <c r="H108" s="122" t="s">
        <v>1247</v>
      </c>
      <c r="I108" s="122" t="s">
        <v>146</v>
      </c>
      <c r="J108" s="122" t="s">
        <v>1631</v>
      </c>
      <c r="K108" s="122" t="s">
        <v>146</v>
      </c>
      <c r="L108" s="125">
        <v>15.923556867051019</v>
      </c>
      <c r="M108" s="122" t="s">
        <v>171</v>
      </c>
      <c r="N108" s="125">
        <v>873609.4597841</v>
      </c>
      <c r="O108" s="122" t="s">
        <v>175</v>
      </c>
    </row>
    <row r="109" spans="1:15" ht="10.5">
      <c r="A109" s="122" t="s">
        <v>1004</v>
      </c>
      <c r="B109" s="123" t="s">
        <v>133</v>
      </c>
      <c r="C109" s="123" t="s">
        <v>1005</v>
      </c>
      <c r="D109" s="123" t="s">
        <v>147</v>
      </c>
      <c r="E109" s="124" t="s">
        <v>130</v>
      </c>
      <c r="F109" s="122" t="s">
        <v>1571</v>
      </c>
      <c r="G109" s="122" t="s">
        <v>146</v>
      </c>
      <c r="H109" s="122" t="s">
        <v>1632</v>
      </c>
      <c r="I109" s="122" t="s">
        <v>146</v>
      </c>
      <c r="J109" s="122" t="s">
        <v>1633</v>
      </c>
      <c r="K109" s="122" t="s">
        <v>146</v>
      </c>
      <c r="L109" s="125">
        <v>14.772839015593984</v>
      </c>
      <c r="M109" s="122" t="s">
        <v>171</v>
      </c>
      <c r="N109" s="125">
        <v>873624.2326231</v>
      </c>
      <c r="O109" s="122" t="s">
        <v>175</v>
      </c>
    </row>
    <row r="110" spans="1:15" ht="31.5">
      <c r="A110" s="122" t="s">
        <v>1006</v>
      </c>
      <c r="B110" s="123" t="s">
        <v>133</v>
      </c>
      <c r="C110" s="123" t="s">
        <v>1007</v>
      </c>
      <c r="D110" s="123" t="s">
        <v>147</v>
      </c>
      <c r="E110" s="124" t="s">
        <v>130</v>
      </c>
      <c r="F110" s="122" t="s">
        <v>1543</v>
      </c>
      <c r="G110" s="122" t="s">
        <v>146</v>
      </c>
      <c r="H110" s="122" t="s">
        <v>1634</v>
      </c>
      <c r="I110" s="122" t="s">
        <v>146</v>
      </c>
      <c r="J110" s="122" t="s">
        <v>1635</v>
      </c>
      <c r="K110" s="122" t="s">
        <v>146</v>
      </c>
      <c r="L110" s="125">
        <v>13.996936556597037</v>
      </c>
      <c r="M110" s="122" t="s">
        <v>171</v>
      </c>
      <c r="N110" s="125">
        <v>873638.2295597</v>
      </c>
      <c r="O110" s="122" t="s">
        <v>175</v>
      </c>
    </row>
    <row r="111" spans="1:15" ht="42">
      <c r="A111" s="122" t="s">
        <v>1008</v>
      </c>
      <c r="B111" s="123" t="s">
        <v>133</v>
      </c>
      <c r="C111" s="123" t="s">
        <v>1009</v>
      </c>
      <c r="D111" s="123" t="s">
        <v>147</v>
      </c>
      <c r="E111" s="124" t="s">
        <v>239</v>
      </c>
      <c r="F111" s="122" t="s">
        <v>1543</v>
      </c>
      <c r="G111" s="122" t="s">
        <v>146</v>
      </c>
      <c r="H111" s="122" t="s">
        <v>1636</v>
      </c>
      <c r="I111" s="122" t="s">
        <v>146</v>
      </c>
      <c r="J111" s="122" t="s">
        <v>966</v>
      </c>
      <c r="K111" s="122" t="s">
        <v>146</v>
      </c>
      <c r="L111" s="125">
        <v>13.907891396247296</v>
      </c>
      <c r="M111" s="122" t="s">
        <v>171</v>
      </c>
      <c r="N111" s="125">
        <v>873652.1374511</v>
      </c>
      <c r="O111" s="122" t="s">
        <v>175</v>
      </c>
    </row>
    <row r="112" spans="1:15" ht="10.5">
      <c r="A112" s="122" t="s">
        <v>1010</v>
      </c>
      <c r="B112" s="123" t="s">
        <v>133</v>
      </c>
      <c r="C112" s="123" t="s">
        <v>1011</v>
      </c>
      <c r="D112" s="123" t="s">
        <v>147</v>
      </c>
      <c r="E112" s="124" t="s">
        <v>269</v>
      </c>
      <c r="F112" s="122" t="s">
        <v>1637</v>
      </c>
      <c r="G112" s="122" t="s">
        <v>146</v>
      </c>
      <c r="H112" s="122" t="s">
        <v>1638</v>
      </c>
      <c r="I112" s="122" t="s">
        <v>146</v>
      </c>
      <c r="J112" s="122" t="s">
        <v>1639</v>
      </c>
      <c r="K112" s="122" t="s">
        <v>146</v>
      </c>
      <c r="L112" s="125">
        <v>13.689981205015183</v>
      </c>
      <c r="M112" s="122" t="s">
        <v>171</v>
      </c>
      <c r="N112" s="125">
        <v>873665.8274323</v>
      </c>
      <c r="O112" s="122" t="s">
        <v>175</v>
      </c>
    </row>
    <row r="113" spans="1:15" ht="21">
      <c r="A113" s="122" t="s">
        <v>361</v>
      </c>
      <c r="B113" s="123" t="s">
        <v>133</v>
      </c>
      <c r="C113" s="123" t="s">
        <v>362</v>
      </c>
      <c r="D113" s="123" t="s">
        <v>147</v>
      </c>
      <c r="E113" s="124" t="s">
        <v>130</v>
      </c>
      <c r="F113" s="122" t="s">
        <v>1640</v>
      </c>
      <c r="G113" s="122" t="s">
        <v>146</v>
      </c>
      <c r="H113" s="122" t="s">
        <v>1057</v>
      </c>
      <c r="I113" s="122" t="s">
        <v>146</v>
      </c>
      <c r="J113" s="122" t="s">
        <v>1641</v>
      </c>
      <c r="K113" s="122" t="s">
        <v>146</v>
      </c>
      <c r="L113" s="125">
        <v>13.373910406447397</v>
      </c>
      <c r="M113" s="122" t="s">
        <v>171</v>
      </c>
      <c r="N113" s="125">
        <v>873679.2013427</v>
      </c>
      <c r="O113" s="122" t="s">
        <v>175</v>
      </c>
    </row>
    <row r="114" spans="1:15" ht="21">
      <c r="A114" s="122" t="s">
        <v>1012</v>
      </c>
      <c r="B114" s="123" t="s">
        <v>133</v>
      </c>
      <c r="C114" s="123" t="s">
        <v>1013</v>
      </c>
      <c r="D114" s="123" t="s">
        <v>147</v>
      </c>
      <c r="E114" s="124" t="s">
        <v>130</v>
      </c>
      <c r="F114" s="122" t="s">
        <v>1642</v>
      </c>
      <c r="G114" s="122" t="s">
        <v>146</v>
      </c>
      <c r="H114" s="122" t="s">
        <v>1643</v>
      </c>
      <c r="I114" s="122" t="s">
        <v>146</v>
      </c>
      <c r="J114" s="122" t="s">
        <v>1644</v>
      </c>
      <c r="K114" s="122" t="s">
        <v>146</v>
      </c>
      <c r="L114" s="125">
        <v>11.64851969443675</v>
      </c>
      <c r="M114" s="122" t="s">
        <v>171</v>
      </c>
      <c r="N114" s="125">
        <v>873690.8498624</v>
      </c>
      <c r="O114" s="122" t="s">
        <v>175</v>
      </c>
    </row>
    <row r="115" spans="1:15" ht="21">
      <c r="A115" s="122" t="s">
        <v>628</v>
      </c>
      <c r="B115" s="123" t="s">
        <v>133</v>
      </c>
      <c r="C115" s="123" t="s">
        <v>629</v>
      </c>
      <c r="D115" s="123" t="s">
        <v>147</v>
      </c>
      <c r="E115" s="124" t="s">
        <v>130</v>
      </c>
      <c r="F115" s="122" t="s">
        <v>1543</v>
      </c>
      <c r="G115" s="122" t="s">
        <v>146</v>
      </c>
      <c r="H115" s="122" t="s">
        <v>1645</v>
      </c>
      <c r="I115" s="122" t="s">
        <v>146</v>
      </c>
      <c r="J115" s="122" t="s">
        <v>1646</v>
      </c>
      <c r="K115" s="122" t="s">
        <v>146</v>
      </c>
      <c r="L115" s="125">
        <v>11.41944015836536</v>
      </c>
      <c r="M115" s="122" t="s">
        <v>171</v>
      </c>
      <c r="N115" s="125">
        <v>873702.2693026</v>
      </c>
      <c r="O115" s="122" t="s">
        <v>176</v>
      </c>
    </row>
    <row r="116" spans="1:15" ht="21">
      <c r="A116" s="122" t="s">
        <v>276</v>
      </c>
      <c r="B116" s="123" t="s">
        <v>133</v>
      </c>
      <c r="C116" s="123" t="s">
        <v>277</v>
      </c>
      <c r="D116" s="123" t="s">
        <v>158</v>
      </c>
      <c r="E116" s="124" t="s">
        <v>134</v>
      </c>
      <c r="F116" s="122" t="s">
        <v>1625</v>
      </c>
      <c r="G116" s="122" t="s">
        <v>146</v>
      </c>
      <c r="H116" s="122" t="s">
        <v>1249</v>
      </c>
      <c r="I116" s="122" t="s">
        <v>146</v>
      </c>
      <c r="J116" s="122" t="s">
        <v>1647</v>
      </c>
      <c r="K116" s="122" t="s">
        <v>146</v>
      </c>
      <c r="L116" s="125">
        <v>11.385830132914837</v>
      </c>
      <c r="M116" s="122" t="s">
        <v>171</v>
      </c>
      <c r="N116" s="125">
        <v>873713.6551327</v>
      </c>
      <c r="O116" s="122" t="s">
        <v>176</v>
      </c>
    </row>
    <row r="117" spans="1:15" ht="10.5">
      <c r="A117" s="122" t="s">
        <v>651</v>
      </c>
      <c r="B117" s="123" t="s">
        <v>133</v>
      </c>
      <c r="C117" s="123" t="s">
        <v>652</v>
      </c>
      <c r="D117" s="123" t="s">
        <v>147</v>
      </c>
      <c r="E117" s="124" t="s">
        <v>238</v>
      </c>
      <c r="F117" s="122" t="s">
        <v>1648</v>
      </c>
      <c r="G117" s="122" t="s">
        <v>146</v>
      </c>
      <c r="H117" s="122" t="s">
        <v>1644</v>
      </c>
      <c r="I117" s="122" t="s">
        <v>146</v>
      </c>
      <c r="J117" s="122" t="s">
        <v>1649</v>
      </c>
      <c r="K117" s="122" t="s">
        <v>146</v>
      </c>
      <c r="L117" s="125">
        <v>11.255658322891612</v>
      </c>
      <c r="M117" s="122" t="s">
        <v>171</v>
      </c>
      <c r="N117" s="125">
        <v>873724.910791</v>
      </c>
      <c r="O117" s="122" t="s">
        <v>176</v>
      </c>
    </row>
    <row r="118" spans="1:15" ht="10.5">
      <c r="A118" s="122" t="s">
        <v>1014</v>
      </c>
      <c r="B118" s="123" t="s">
        <v>133</v>
      </c>
      <c r="C118" s="123" t="s">
        <v>1015</v>
      </c>
      <c r="D118" s="123" t="s">
        <v>147</v>
      </c>
      <c r="E118" s="124" t="s">
        <v>269</v>
      </c>
      <c r="F118" s="122" t="s">
        <v>1650</v>
      </c>
      <c r="G118" s="122" t="s">
        <v>146</v>
      </c>
      <c r="H118" s="122" t="s">
        <v>1651</v>
      </c>
      <c r="I118" s="122" t="s">
        <v>146</v>
      </c>
      <c r="J118" s="122" t="s">
        <v>1652</v>
      </c>
      <c r="K118" s="122" t="s">
        <v>146</v>
      </c>
      <c r="L118" s="125">
        <v>11.053965709117504</v>
      </c>
      <c r="M118" s="122" t="s">
        <v>171</v>
      </c>
      <c r="N118" s="125">
        <v>873735.9647567</v>
      </c>
      <c r="O118" s="122" t="s">
        <v>176</v>
      </c>
    </row>
    <row r="119" spans="1:15" ht="10.5">
      <c r="A119" s="122" t="s">
        <v>343</v>
      </c>
      <c r="B119" s="123" t="s">
        <v>133</v>
      </c>
      <c r="C119" s="123" t="s">
        <v>344</v>
      </c>
      <c r="D119" s="123" t="s">
        <v>147</v>
      </c>
      <c r="E119" s="124" t="s">
        <v>130</v>
      </c>
      <c r="F119" s="122" t="s">
        <v>1653</v>
      </c>
      <c r="G119" s="122" t="s">
        <v>146</v>
      </c>
      <c r="H119" s="122" t="s">
        <v>1066</v>
      </c>
      <c r="I119" s="122" t="s">
        <v>146</v>
      </c>
      <c r="J119" s="122" t="s">
        <v>1654</v>
      </c>
      <c r="K119" s="122" t="s">
        <v>146</v>
      </c>
      <c r="L119" s="125">
        <v>10.207248907730804</v>
      </c>
      <c r="M119" s="122" t="s">
        <v>171</v>
      </c>
      <c r="N119" s="125">
        <v>873746.1720056</v>
      </c>
      <c r="O119" s="122" t="s">
        <v>176</v>
      </c>
    </row>
    <row r="120" spans="1:15" ht="10.5">
      <c r="A120" s="122" t="s">
        <v>1016</v>
      </c>
      <c r="B120" s="123" t="s">
        <v>133</v>
      </c>
      <c r="C120" s="123" t="s">
        <v>1017</v>
      </c>
      <c r="D120" s="123" t="s">
        <v>147</v>
      </c>
      <c r="E120" s="124" t="s">
        <v>238</v>
      </c>
      <c r="F120" s="122" t="s">
        <v>1655</v>
      </c>
      <c r="G120" s="122" t="s">
        <v>146</v>
      </c>
      <c r="H120" s="122" t="s">
        <v>689</v>
      </c>
      <c r="I120" s="122" t="s">
        <v>146</v>
      </c>
      <c r="J120" s="122" t="s">
        <v>1656</v>
      </c>
      <c r="K120" s="122" t="s">
        <v>146</v>
      </c>
      <c r="L120" s="125">
        <v>10.159792568253453</v>
      </c>
      <c r="M120" s="122" t="s">
        <v>171</v>
      </c>
      <c r="N120" s="125">
        <v>873756.3317982</v>
      </c>
      <c r="O120" s="122" t="s">
        <v>176</v>
      </c>
    </row>
    <row r="121" spans="1:15" ht="10.5">
      <c r="A121" s="122" t="s">
        <v>1018</v>
      </c>
      <c r="B121" s="123" t="s">
        <v>133</v>
      </c>
      <c r="C121" s="123" t="s">
        <v>1019</v>
      </c>
      <c r="D121" s="123" t="s">
        <v>147</v>
      </c>
      <c r="E121" s="124" t="s">
        <v>130</v>
      </c>
      <c r="F121" s="122" t="s">
        <v>1657</v>
      </c>
      <c r="G121" s="122" t="s">
        <v>146</v>
      </c>
      <c r="H121" s="122" t="s">
        <v>1658</v>
      </c>
      <c r="I121" s="122" t="s">
        <v>146</v>
      </c>
      <c r="J121" s="122" t="s">
        <v>1659</v>
      </c>
      <c r="K121" s="122" t="s">
        <v>146</v>
      </c>
      <c r="L121" s="125">
        <v>10.060052799226199</v>
      </c>
      <c r="M121" s="122" t="s">
        <v>171</v>
      </c>
      <c r="N121" s="125">
        <v>873766.391851</v>
      </c>
      <c r="O121" s="122" t="s">
        <v>176</v>
      </c>
    </row>
    <row r="122" spans="1:15" ht="21">
      <c r="A122" s="122" t="s">
        <v>336</v>
      </c>
      <c r="B122" s="123" t="s">
        <v>133</v>
      </c>
      <c r="C122" s="123" t="s">
        <v>337</v>
      </c>
      <c r="D122" s="123" t="s">
        <v>147</v>
      </c>
      <c r="E122" s="124" t="s">
        <v>238</v>
      </c>
      <c r="F122" s="122" t="s">
        <v>1471</v>
      </c>
      <c r="G122" s="122" t="s">
        <v>146</v>
      </c>
      <c r="H122" s="122" t="s">
        <v>1660</v>
      </c>
      <c r="I122" s="122" t="s">
        <v>146</v>
      </c>
      <c r="J122" s="122" t="s">
        <v>1661</v>
      </c>
      <c r="K122" s="122" t="s">
        <v>146</v>
      </c>
      <c r="L122" s="125">
        <v>9.351860917758797</v>
      </c>
      <c r="M122" s="122" t="s">
        <v>171</v>
      </c>
      <c r="N122" s="125">
        <v>873775.7437119</v>
      </c>
      <c r="O122" s="122" t="s">
        <v>176</v>
      </c>
    </row>
    <row r="123" spans="1:15" ht="21">
      <c r="A123" s="122" t="s">
        <v>1021</v>
      </c>
      <c r="B123" s="123" t="s">
        <v>133</v>
      </c>
      <c r="C123" s="123" t="s">
        <v>1022</v>
      </c>
      <c r="D123" s="123" t="s">
        <v>147</v>
      </c>
      <c r="E123" s="124" t="s">
        <v>238</v>
      </c>
      <c r="F123" s="122" t="s">
        <v>1662</v>
      </c>
      <c r="G123" s="122" t="s">
        <v>146</v>
      </c>
      <c r="H123" s="122" t="s">
        <v>1663</v>
      </c>
      <c r="I123" s="122" t="s">
        <v>146</v>
      </c>
      <c r="J123" s="122" t="s">
        <v>1664</v>
      </c>
      <c r="K123" s="122" t="s">
        <v>146</v>
      </c>
      <c r="L123" s="125">
        <v>9.328413919943898</v>
      </c>
      <c r="M123" s="122" t="s">
        <v>171</v>
      </c>
      <c r="N123" s="125">
        <v>873785.0721258</v>
      </c>
      <c r="O123" s="122" t="s">
        <v>177</v>
      </c>
    </row>
    <row r="124" spans="1:15" ht="31.5">
      <c r="A124" s="122" t="s">
        <v>636</v>
      </c>
      <c r="B124" s="123" t="s">
        <v>133</v>
      </c>
      <c r="C124" s="123" t="s">
        <v>637</v>
      </c>
      <c r="D124" s="123" t="s">
        <v>147</v>
      </c>
      <c r="E124" s="124" t="s">
        <v>130</v>
      </c>
      <c r="F124" s="122" t="s">
        <v>1665</v>
      </c>
      <c r="G124" s="122" t="s">
        <v>146</v>
      </c>
      <c r="H124" s="122" t="s">
        <v>1666</v>
      </c>
      <c r="I124" s="122" t="s">
        <v>146</v>
      </c>
      <c r="J124" s="122" t="s">
        <v>1667</v>
      </c>
      <c r="K124" s="122" t="s">
        <v>146</v>
      </c>
      <c r="L124" s="125">
        <v>8.567588401218268</v>
      </c>
      <c r="M124" s="122" t="s">
        <v>171</v>
      </c>
      <c r="N124" s="125">
        <v>873793.6397142</v>
      </c>
      <c r="O124" s="122" t="s">
        <v>177</v>
      </c>
    </row>
    <row r="125" spans="1:15" ht="21">
      <c r="A125" s="122" t="s">
        <v>394</v>
      </c>
      <c r="B125" s="123" t="s">
        <v>133</v>
      </c>
      <c r="C125" s="123" t="s">
        <v>395</v>
      </c>
      <c r="D125" s="123" t="s">
        <v>158</v>
      </c>
      <c r="E125" s="124" t="s">
        <v>134</v>
      </c>
      <c r="F125" s="122" t="s">
        <v>1668</v>
      </c>
      <c r="G125" s="122" t="s">
        <v>146</v>
      </c>
      <c r="H125" s="122" t="s">
        <v>1669</v>
      </c>
      <c r="I125" s="122" t="s">
        <v>146</v>
      </c>
      <c r="J125" s="122" t="s">
        <v>1670</v>
      </c>
      <c r="K125" s="122" t="s">
        <v>146</v>
      </c>
      <c r="L125" s="125">
        <v>8.026070597041368</v>
      </c>
      <c r="M125" s="122" t="s">
        <v>171</v>
      </c>
      <c r="N125" s="125">
        <v>873801.6657848</v>
      </c>
      <c r="O125" s="122" t="s">
        <v>177</v>
      </c>
    </row>
    <row r="126" spans="1:15" ht="10.5">
      <c r="A126" s="122" t="s">
        <v>354</v>
      </c>
      <c r="B126" s="123" t="s">
        <v>133</v>
      </c>
      <c r="C126" s="123" t="s">
        <v>355</v>
      </c>
      <c r="D126" s="123" t="s">
        <v>145</v>
      </c>
      <c r="E126" s="124" t="s">
        <v>134</v>
      </c>
      <c r="F126" s="122" t="s">
        <v>1671</v>
      </c>
      <c r="G126" s="122" t="s">
        <v>146</v>
      </c>
      <c r="H126" s="122" t="s">
        <v>1023</v>
      </c>
      <c r="I126" s="122" t="s">
        <v>146</v>
      </c>
      <c r="J126" s="122" t="s">
        <v>680</v>
      </c>
      <c r="K126" s="122" t="s">
        <v>146</v>
      </c>
      <c r="L126" s="125">
        <v>7.578842854555895</v>
      </c>
      <c r="M126" s="122" t="s">
        <v>171</v>
      </c>
      <c r="N126" s="125">
        <v>873809.2446277</v>
      </c>
      <c r="O126" s="122" t="s">
        <v>177</v>
      </c>
    </row>
    <row r="127" spans="1:15" ht="21">
      <c r="A127" s="122" t="s">
        <v>398</v>
      </c>
      <c r="B127" s="123" t="s">
        <v>133</v>
      </c>
      <c r="C127" s="123" t="s">
        <v>399</v>
      </c>
      <c r="D127" s="123" t="s">
        <v>147</v>
      </c>
      <c r="E127" s="124" t="s">
        <v>130</v>
      </c>
      <c r="F127" s="122" t="s">
        <v>1672</v>
      </c>
      <c r="G127" s="122" t="s">
        <v>146</v>
      </c>
      <c r="H127" s="122" t="s">
        <v>1673</v>
      </c>
      <c r="I127" s="122" t="s">
        <v>146</v>
      </c>
      <c r="J127" s="122" t="s">
        <v>1674</v>
      </c>
      <c r="K127" s="122" t="s">
        <v>146</v>
      </c>
      <c r="L127" s="125">
        <v>7.446075702096588</v>
      </c>
      <c r="M127" s="122" t="s">
        <v>171</v>
      </c>
      <c r="N127" s="125">
        <v>873816.6907034</v>
      </c>
      <c r="O127" s="122" t="s">
        <v>177</v>
      </c>
    </row>
    <row r="128" spans="1:15" ht="21">
      <c r="A128" s="122" t="s">
        <v>661</v>
      </c>
      <c r="B128" s="123" t="s">
        <v>133</v>
      </c>
      <c r="C128" s="123" t="s">
        <v>662</v>
      </c>
      <c r="D128" s="123" t="s">
        <v>147</v>
      </c>
      <c r="E128" s="124" t="s">
        <v>130</v>
      </c>
      <c r="F128" s="122" t="s">
        <v>1675</v>
      </c>
      <c r="G128" s="122" t="s">
        <v>146</v>
      </c>
      <c r="H128" s="122" t="s">
        <v>1676</v>
      </c>
      <c r="I128" s="122" t="s">
        <v>146</v>
      </c>
      <c r="J128" s="122" t="s">
        <v>1024</v>
      </c>
      <c r="K128" s="122" t="s">
        <v>146</v>
      </c>
      <c r="L128" s="125">
        <v>7.279649703560155</v>
      </c>
      <c r="M128" s="122" t="s">
        <v>171</v>
      </c>
      <c r="N128" s="125">
        <v>873823.9703531</v>
      </c>
      <c r="O128" s="122" t="s">
        <v>177</v>
      </c>
    </row>
    <row r="129" spans="1:15" ht="10.5">
      <c r="A129" s="122" t="s">
        <v>404</v>
      </c>
      <c r="B129" s="123" t="s">
        <v>133</v>
      </c>
      <c r="C129" s="123" t="s">
        <v>405</v>
      </c>
      <c r="D129" s="123" t="s">
        <v>147</v>
      </c>
      <c r="E129" s="124" t="s">
        <v>130</v>
      </c>
      <c r="F129" s="122" t="s">
        <v>1677</v>
      </c>
      <c r="G129" s="122" t="s">
        <v>146</v>
      </c>
      <c r="H129" s="122" t="s">
        <v>1678</v>
      </c>
      <c r="I129" s="122" t="s">
        <v>146</v>
      </c>
      <c r="J129" s="122" t="s">
        <v>1679</v>
      </c>
      <c r="K129" s="122" t="s">
        <v>146</v>
      </c>
      <c r="L129" s="125">
        <v>7.228160410067645</v>
      </c>
      <c r="M129" s="122" t="s">
        <v>171</v>
      </c>
      <c r="N129" s="125">
        <v>873831.1985135</v>
      </c>
      <c r="O129" s="122" t="s">
        <v>177</v>
      </c>
    </row>
    <row r="130" spans="1:15" ht="21">
      <c r="A130" s="122" t="s">
        <v>392</v>
      </c>
      <c r="B130" s="123" t="s">
        <v>133</v>
      </c>
      <c r="C130" s="123" t="s">
        <v>393</v>
      </c>
      <c r="D130" s="123" t="s">
        <v>147</v>
      </c>
      <c r="E130" s="124" t="s">
        <v>239</v>
      </c>
      <c r="F130" s="122" t="s">
        <v>1533</v>
      </c>
      <c r="G130" s="122" t="s">
        <v>146</v>
      </c>
      <c r="H130" s="122" t="s">
        <v>1680</v>
      </c>
      <c r="I130" s="122" t="s">
        <v>146</v>
      </c>
      <c r="J130" s="122" t="s">
        <v>1681</v>
      </c>
      <c r="K130" s="122" t="s">
        <v>146</v>
      </c>
      <c r="L130" s="125">
        <v>7.0380183316811795</v>
      </c>
      <c r="M130" s="122" t="s">
        <v>171</v>
      </c>
      <c r="N130" s="125">
        <v>873838.2365318</v>
      </c>
      <c r="O130" s="122" t="s">
        <v>177</v>
      </c>
    </row>
    <row r="131" spans="1:15" ht="10.5">
      <c r="A131" s="122" t="s">
        <v>634</v>
      </c>
      <c r="B131" s="123" t="s">
        <v>133</v>
      </c>
      <c r="C131" s="123" t="s">
        <v>635</v>
      </c>
      <c r="D131" s="123" t="s">
        <v>147</v>
      </c>
      <c r="E131" s="124" t="s">
        <v>130</v>
      </c>
      <c r="F131" s="122" t="s">
        <v>1682</v>
      </c>
      <c r="G131" s="122" t="s">
        <v>146</v>
      </c>
      <c r="H131" s="122" t="s">
        <v>1683</v>
      </c>
      <c r="I131" s="122" t="s">
        <v>146</v>
      </c>
      <c r="J131" s="122" t="s">
        <v>1684</v>
      </c>
      <c r="K131" s="122" t="s">
        <v>146</v>
      </c>
      <c r="L131" s="125">
        <v>6.922679134761266</v>
      </c>
      <c r="M131" s="122" t="s">
        <v>171</v>
      </c>
      <c r="N131" s="125">
        <v>873845.1592109</v>
      </c>
      <c r="O131" s="122" t="s">
        <v>177</v>
      </c>
    </row>
    <row r="132" spans="1:15" ht="31.5">
      <c r="A132" s="122" t="s">
        <v>1026</v>
      </c>
      <c r="B132" s="123" t="s">
        <v>133</v>
      </c>
      <c r="C132" s="123" t="s">
        <v>1027</v>
      </c>
      <c r="D132" s="123" t="s">
        <v>147</v>
      </c>
      <c r="E132" s="124" t="s">
        <v>130</v>
      </c>
      <c r="F132" s="122" t="s">
        <v>1685</v>
      </c>
      <c r="G132" s="122" t="s">
        <v>146</v>
      </c>
      <c r="H132" s="122" t="s">
        <v>1686</v>
      </c>
      <c r="I132" s="122" t="s">
        <v>146</v>
      </c>
      <c r="J132" s="122" t="s">
        <v>1687</v>
      </c>
      <c r="K132" s="122" t="s">
        <v>146</v>
      </c>
      <c r="L132" s="125">
        <v>6.571376559398155</v>
      </c>
      <c r="M132" s="122" t="s">
        <v>171</v>
      </c>
      <c r="N132" s="125">
        <v>873851.7305875</v>
      </c>
      <c r="O132" s="122" t="s">
        <v>177</v>
      </c>
    </row>
    <row r="133" spans="1:15" ht="31.5">
      <c r="A133" s="122" t="s">
        <v>640</v>
      </c>
      <c r="B133" s="123" t="s">
        <v>133</v>
      </c>
      <c r="C133" s="123" t="s">
        <v>641</v>
      </c>
      <c r="D133" s="123" t="s">
        <v>147</v>
      </c>
      <c r="E133" s="124" t="s">
        <v>130</v>
      </c>
      <c r="F133" s="122" t="s">
        <v>1665</v>
      </c>
      <c r="G133" s="122" t="s">
        <v>146</v>
      </c>
      <c r="H133" s="122" t="s">
        <v>1688</v>
      </c>
      <c r="I133" s="122" t="s">
        <v>146</v>
      </c>
      <c r="J133" s="122" t="s">
        <v>1689</v>
      </c>
      <c r="K133" s="122" t="s">
        <v>146</v>
      </c>
      <c r="L133" s="125">
        <v>6.3534925222517495</v>
      </c>
      <c r="M133" s="122" t="s">
        <v>171</v>
      </c>
      <c r="N133" s="125">
        <v>873858.08408</v>
      </c>
      <c r="O133" s="122" t="s">
        <v>177</v>
      </c>
    </row>
    <row r="134" spans="1:15" ht="10.5">
      <c r="A134" s="122" t="s">
        <v>1028</v>
      </c>
      <c r="B134" s="123" t="s">
        <v>133</v>
      </c>
      <c r="C134" s="123" t="s">
        <v>1029</v>
      </c>
      <c r="D134" s="123" t="s">
        <v>147</v>
      </c>
      <c r="E134" s="124" t="s">
        <v>130</v>
      </c>
      <c r="F134" s="122" t="s">
        <v>1566</v>
      </c>
      <c r="G134" s="122" t="s">
        <v>146</v>
      </c>
      <c r="H134" s="122" t="s">
        <v>1450</v>
      </c>
      <c r="I134" s="122" t="s">
        <v>146</v>
      </c>
      <c r="J134" s="122" t="s">
        <v>593</v>
      </c>
      <c r="K134" s="122" t="s">
        <v>146</v>
      </c>
      <c r="L134" s="125">
        <v>6.337314995050266</v>
      </c>
      <c r="M134" s="122" t="s">
        <v>171</v>
      </c>
      <c r="N134" s="125">
        <v>873864.421395</v>
      </c>
      <c r="O134" s="122" t="s">
        <v>177</v>
      </c>
    </row>
    <row r="135" spans="1:15" ht="10.5">
      <c r="A135" s="122" t="s">
        <v>648</v>
      </c>
      <c r="B135" s="123" t="s">
        <v>133</v>
      </c>
      <c r="C135" s="123" t="s">
        <v>649</v>
      </c>
      <c r="D135" s="123" t="s">
        <v>147</v>
      </c>
      <c r="E135" s="124" t="s">
        <v>130</v>
      </c>
      <c r="F135" s="122" t="s">
        <v>1690</v>
      </c>
      <c r="G135" s="122" t="s">
        <v>146</v>
      </c>
      <c r="H135" s="122" t="s">
        <v>1691</v>
      </c>
      <c r="I135" s="122" t="s">
        <v>146</v>
      </c>
      <c r="J135" s="122" t="s">
        <v>1692</v>
      </c>
      <c r="K135" s="122" t="s">
        <v>146</v>
      </c>
      <c r="L135" s="125">
        <v>6.262196058210558</v>
      </c>
      <c r="M135" s="122" t="s">
        <v>171</v>
      </c>
      <c r="N135" s="125">
        <v>873870.6835911</v>
      </c>
      <c r="O135" s="122" t="s">
        <v>178</v>
      </c>
    </row>
    <row r="136" spans="1:15" ht="10.5">
      <c r="A136" s="122" t="s">
        <v>659</v>
      </c>
      <c r="B136" s="123" t="s">
        <v>133</v>
      </c>
      <c r="C136" s="123" t="s">
        <v>660</v>
      </c>
      <c r="D136" s="123" t="s">
        <v>147</v>
      </c>
      <c r="E136" s="124" t="s">
        <v>238</v>
      </c>
      <c r="F136" s="122" t="s">
        <v>1693</v>
      </c>
      <c r="G136" s="122" t="s">
        <v>146</v>
      </c>
      <c r="H136" s="122" t="s">
        <v>1694</v>
      </c>
      <c r="I136" s="122" t="s">
        <v>146</v>
      </c>
      <c r="J136" s="122" t="s">
        <v>1695</v>
      </c>
      <c r="K136" s="122" t="s">
        <v>146</v>
      </c>
      <c r="L136" s="125">
        <v>5.872005787936304</v>
      </c>
      <c r="M136" s="122" t="s">
        <v>171</v>
      </c>
      <c r="N136" s="125">
        <v>873876.5555969</v>
      </c>
      <c r="O136" s="122" t="s">
        <v>178</v>
      </c>
    </row>
    <row r="137" spans="1:15" ht="10.5">
      <c r="A137" s="122" t="s">
        <v>657</v>
      </c>
      <c r="B137" s="123" t="s">
        <v>133</v>
      </c>
      <c r="C137" s="123" t="s">
        <v>658</v>
      </c>
      <c r="D137" s="123" t="s">
        <v>147</v>
      </c>
      <c r="E137" s="124" t="s">
        <v>269</v>
      </c>
      <c r="F137" s="122" t="s">
        <v>1696</v>
      </c>
      <c r="G137" s="122" t="s">
        <v>146</v>
      </c>
      <c r="H137" s="122" t="s">
        <v>1697</v>
      </c>
      <c r="I137" s="122" t="s">
        <v>146</v>
      </c>
      <c r="J137" s="122" t="s">
        <v>1698</v>
      </c>
      <c r="K137" s="122" t="s">
        <v>146</v>
      </c>
      <c r="L137" s="125">
        <v>5.425816537680762</v>
      </c>
      <c r="M137" s="122" t="s">
        <v>171</v>
      </c>
      <c r="N137" s="125">
        <v>873881.9814134</v>
      </c>
      <c r="O137" s="122" t="s">
        <v>178</v>
      </c>
    </row>
    <row r="138" spans="1:15" ht="10.5">
      <c r="A138" s="122" t="s">
        <v>638</v>
      </c>
      <c r="B138" s="123" t="s">
        <v>133</v>
      </c>
      <c r="C138" s="123" t="s">
        <v>639</v>
      </c>
      <c r="D138" s="123" t="s">
        <v>147</v>
      </c>
      <c r="E138" s="124" t="s">
        <v>238</v>
      </c>
      <c r="F138" s="122" t="s">
        <v>1699</v>
      </c>
      <c r="G138" s="122" t="s">
        <v>146</v>
      </c>
      <c r="H138" s="122" t="s">
        <v>1700</v>
      </c>
      <c r="I138" s="122" t="s">
        <v>146</v>
      </c>
      <c r="J138" s="122" t="s">
        <v>1701</v>
      </c>
      <c r="K138" s="122" t="s">
        <v>146</v>
      </c>
      <c r="L138" s="125">
        <v>5.294988714177213</v>
      </c>
      <c r="M138" s="122" t="s">
        <v>171</v>
      </c>
      <c r="N138" s="125">
        <v>873887.2764021</v>
      </c>
      <c r="O138" s="122" t="s">
        <v>178</v>
      </c>
    </row>
    <row r="139" spans="1:15" ht="21">
      <c r="A139" s="122" t="s">
        <v>1030</v>
      </c>
      <c r="B139" s="123" t="s">
        <v>133</v>
      </c>
      <c r="C139" s="123" t="s">
        <v>1031</v>
      </c>
      <c r="D139" s="123" t="s">
        <v>147</v>
      </c>
      <c r="E139" s="124" t="s">
        <v>130</v>
      </c>
      <c r="F139" s="122" t="s">
        <v>1603</v>
      </c>
      <c r="G139" s="122" t="s">
        <v>146</v>
      </c>
      <c r="H139" s="122" t="s">
        <v>1702</v>
      </c>
      <c r="I139" s="122" t="s">
        <v>146</v>
      </c>
      <c r="J139" s="122" t="s">
        <v>1703</v>
      </c>
      <c r="K139" s="122" t="s">
        <v>146</v>
      </c>
      <c r="L139" s="125">
        <v>5.00770728799297</v>
      </c>
      <c r="M139" s="122" t="s">
        <v>171</v>
      </c>
      <c r="N139" s="125">
        <v>873892.2841094</v>
      </c>
      <c r="O139" s="122" t="s">
        <v>178</v>
      </c>
    </row>
    <row r="140" spans="1:15" ht="21">
      <c r="A140" s="122" t="s">
        <v>359</v>
      </c>
      <c r="B140" s="123" t="s">
        <v>133</v>
      </c>
      <c r="C140" s="123" t="s">
        <v>360</v>
      </c>
      <c r="D140" s="123" t="s">
        <v>147</v>
      </c>
      <c r="E140" s="124" t="s">
        <v>130</v>
      </c>
      <c r="F140" s="122" t="s">
        <v>1704</v>
      </c>
      <c r="G140" s="122" t="s">
        <v>146</v>
      </c>
      <c r="H140" s="122" t="s">
        <v>901</v>
      </c>
      <c r="I140" s="122" t="s">
        <v>146</v>
      </c>
      <c r="J140" s="122" t="s">
        <v>1032</v>
      </c>
      <c r="K140" s="122" t="s">
        <v>146</v>
      </c>
      <c r="L140" s="125">
        <v>4.973039818351902</v>
      </c>
      <c r="M140" s="122" t="s">
        <v>171</v>
      </c>
      <c r="N140" s="125">
        <v>873897.2571492</v>
      </c>
      <c r="O140" s="122" t="s">
        <v>178</v>
      </c>
    </row>
    <row r="141" spans="1:15" ht="10.5">
      <c r="A141" s="122" t="s">
        <v>653</v>
      </c>
      <c r="B141" s="123" t="s">
        <v>133</v>
      </c>
      <c r="C141" s="123" t="s">
        <v>654</v>
      </c>
      <c r="D141" s="123" t="s">
        <v>147</v>
      </c>
      <c r="E141" s="124" t="s">
        <v>130</v>
      </c>
      <c r="F141" s="122" t="s">
        <v>1705</v>
      </c>
      <c r="G141" s="122" t="s">
        <v>146</v>
      </c>
      <c r="H141" s="122" t="s">
        <v>1706</v>
      </c>
      <c r="I141" s="122" t="s">
        <v>146</v>
      </c>
      <c r="J141" s="122" t="s">
        <v>1707</v>
      </c>
      <c r="K141" s="122" t="s">
        <v>146</v>
      </c>
      <c r="L141" s="125">
        <v>4.852267213642426</v>
      </c>
      <c r="M141" s="122" t="s">
        <v>171</v>
      </c>
      <c r="N141" s="125">
        <v>873902.1094164</v>
      </c>
      <c r="O141" s="122" t="s">
        <v>178</v>
      </c>
    </row>
    <row r="142" spans="1:15" ht="21">
      <c r="A142" s="122" t="s">
        <v>665</v>
      </c>
      <c r="B142" s="123" t="s">
        <v>133</v>
      </c>
      <c r="C142" s="123" t="s">
        <v>666</v>
      </c>
      <c r="D142" s="123" t="s">
        <v>147</v>
      </c>
      <c r="E142" s="124" t="s">
        <v>130</v>
      </c>
      <c r="F142" s="122" t="s">
        <v>1571</v>
      </c>
      <c r="G142" s="122" t="s">
        <v>146</v>
      </c>
      <c r="H142" s="122" t="s">
        <v>1708</v>
      </c>
      <c r="I142" s="122" t="s">
        <v>146</v>
      </c>
      <c r="J142" s="122" t="s">
        <v>1709</v>
      </c>
      <c r="K142" s="122" t="s">
        <v>146</v>
      </c>
      <c r="L142" s="125">
        <v>4.7413031711951295</v>
      </c>
      <c r="M142" s="122" t="s">
        <v>171</v>
      </c>
      <c r="N142" s="125">
        <v>873906.8507196</v>
      </c>
      <c r="O142" s="122" t="s">
        <v>178</v>
      </c>
    </row>
    <row r="143" spans="1:15" ht="21">
      <c r="A143" s="122" t="s">
        <v>1033</v>
      </c>
      <c r="B143" s="123" t="s">
        <v>133</v>
      </c>
      <c r="C143" s="123" t="s">
        <v>1034</v>
      </c>
      <c r="D143" s="123" t="s">
        <v>147</v>
      </c>
      <c r="E143" s="124" t="s">
        <v>130</v>
      </c>
      <c r="F143" s="122" t="s">
        <v>1475</v>
      </c>
      <c r="G143" s="122" t="s">
        <v>146</v>
      </c>
      <c r="H143" s="122" t="s">
        <v>680</v>
      </c>
      <c r="I143" s="122" t="s">
        <v>146</v>
      </c>
      <c r="J143" s="122" t="s">
        <v>1710</v>
      </c>
      <c r="K143" s="122" t="s">
        <v>146</v>
      </c>
      <c r="L143" s="125">
        <v>4.567663545769008</v>
      </c>
      <c r="M143" s="122" t="s">
        <v>171</v>
      </c>
      <c r="N143" s="125">
        <v>873911.4183831</v>
      </c>
      <c r="O143" s="122" t="s">
        <v>178</v>
      </c>
    </row>
    <row r="144" spans="1:15" ht="21">
      <c r="A144" s="122" t="s">
        <v>1035</v>
      </c>
      <c r="B144" s="123" t="s">
        <v>133</v>
      </c>
      <c r="C144" s="123" t="s">
        <v>1036</v>
      </c>
      <c r="D144" s="123" t="s">
        <v>147</v>
      </c>
      <c r="E144" s="124" t="s">
        <v>130</v>
      </c>
      <c r="F144" s="122" t="s">
        <v>1543</v>
      </c>
      <c r="G144" s="122" t="s">
        <v>146</v>
      </c>
      <c r="H144" s="122" t="s">
        <v>937</v>
      </c>
      <c r="I144" s="122" t="s">
        <v>146</v>
      </c>
      <c r="J144" s="122" t="s">
        <v>1711</v>
      </c>
      <c r="K144" s="122" t="s">
        <v>146</v>
      </c>
      <c r="L144" s="125">
        <v>4.425785131977639</v>
      </c>
      <c r="M144" s="122" t="s">
        <v>171</v>
      </c>
      <c r="N144" s="125">
        <v>873915.8441682</v>
      </c>
      <c r="O144" s="122" t="s">
        <v>178</v>
      </c>
    </row>
    <row r="145" spans="1:15" ht="10.5">
      <c r="A145" s="122" t="s">
        <v>324</v>
      </c>
      <c r="B145" s="123" t="s">
        <v>133</v>
      </c>
      <c r="C145" s="123" t="s">
        <v>325</v>
      </c>
      <c r="D145" s="123" t="s">
        <v>147</v>
      </c>
      <c r="E145" s="124" t="s">
        <v>269</v>
      </c>
      <c r="F145" s="122" t="s">
        <v>1712</v>
      </c>
      <c r="G145" s="122" t="s">
        <v>146</v>
      </c>
      <c r="H145" s="122" t="s">
        <v>1713</v>
      </c>
      <c r="I145" s="122" t="s">
        <v>146</v>
      </c>
      <c r="J145" s="122" t="s">
        <v>1040</v>
      </c>
      <c r="K145" s="122" t="s">
        <v>146</v>
      </c>
      <c r="L145" s="125">
        <v>4.011314634724097</v>
      </c>
      <c r="M145" s="122" t="s">
        <v>171</v>
      </c>
      <c r="N145" s="125">
        <v>873919.8554828</v>
      </c>
      <c r="O145" s="122" t="s">
        <v>178</v>
      </c>
    </row>
    <row r="146" spans="1:15" ht="31.5">
      <c r="A146" s="122" t="s">
        <v>1037</v>
      </c>
      <c r="B146" s="123" t="s">
        <v>133</v>
      </c>
      <c r="C146" s="123" t="s">
        <v>1038</v>
      </c>
      <c r="D146" s="123" t="s">
        <v>158</v>
      </c>
      <c r="E146" s="124" t="s">
        <v>130</v>
      </c>
      <c r="F146" s="122" t="s">
        <v>1714</v>
      </c>
      <c r="G146" s="122" t="s">
        <v>146</v>
      </c>
      <c r="H146" s="122" t="s">
        <v>1715</v>
      </c>
      <c r="I146" s="122" t="s">
        <v>146</v>
      </c>
      <c r="J146" s="122" t="s">
        <v>1040</v>
      </c>
      <c r="K146" s="122" t="s">
        <v>146</v>
      </c>
      <c r="L146" s="125">
        <v>4.0068628492804335</v>
      </c>
      <c r="M146" s="122" t="s">
        <v>171</v>
      </c>
      <c r="N146" s="125">
        <v>873923.8623456</v>
      </c>
      <c r="O146" s="122" t="s">
        <v>178</v>
      </c>
    </row>
    <row r="147" spans="1:15" ht="21">
      <c r="A147" s="122" t="s">
        <v>708</v>
      </c>
      <c r="B147" s="123" t="s">
        <v>133</v>
      </c>
      <c r="C147" s="123" t="s">
        <v>709</v>
      </c>
      <c r="D147" s="123" t="s">
        <v>158</v>
      </c>
      <c r="E147" s="124" t="s">
        <v>237</v>
      </c>
      <c r="F147" s="122" t="s">
        <v>1504</v>
      </c>
      <c r="G147" s="122" t="s">
        <v>146</v>
      </c>
      <c r="H147" s="122" t="s">
        <v>1716</v>
      </c>
      <c r="I147" s="122" t="s">
        <v>146</v>
      </c>
      <c r="J147" s="122" t="s">
        <v>1717</v>
      </c>
      <c r="K147" s="122" t="s">
        <v>146</v>
      </c>
      <c r="L147" s="125">
        <v>3.920612465521741</v>
      </c>
      <c r="M147" s="122" t="s">
        <v>171</v>
      </c>
      <c r="N147" s="125">
        <v>873927.7829581</v>
      </c>
      <c r="O147" s="122" t="s">
        <v>178</v>
      </c>
    </row>
    <row r="148" spans="1:15" ht="21">
      <c r="A148" s="122" t="s">
        <v>407</v>
      </c>
      <c r="B148" s="123" t="s">
        <v>133</v>
      </c>
      <c r="C148" s="123" t="s">
        <v>408</v>
      </c>
      <c r="D148" s="123" t="s">
        <v>147</v>
      </c>
      <c r="E148" s="124" t="s">
        <v>130</v>
      </c>
      <c r="F148" s="122" t="s">
        <v>1672</v>
      </c>
      <c r="G148" s="122" t="s">
        <v>146</v>
      </c>
      <c r="H148" s="122" t="s">
        <v>1718</v>
      </c>
      <c r="I148" s="122" t="s">
        <v>146</v>
      </c>
      <c r="J148" s="122" t="s">
        <v>1719</v>
      </c>
      <c r="K148" s="122" t="s">
        <v>146</v>
      </c>
      <c r="L148" s="125">
        <v>3.8302858549879573</v>
      </c>
      <c r="M148" s="122" t="s">
        <v>171</v>
      </c>
      <c r="N148" s="125">
        <v>873931.613244</v>
      </c>
      <c r="O148" s="122" t="s">
        <v>178</v>
      </c>
    </row>
    <row r="149" spans="1:15" ht="10.5">
      <c r="A149" s="122" t="s">
        <v>670</v>
      </c>
      <c r="B149" s="123" t="s">
        <v>133</v>
      </c>
      <c r="C149" s="123" t="s">
        <v>671</v>
      </c>
      <c r="D149" s="123" t="s">
        <v>147</v>
      </c>
      <c r="E149" s="124" t="s">
        <v>238</v>
      </c>
      <c r="F149" s="122" t="s">
        <v>1720</v>
      </c>
      <c r="G149" s="122" t="s">
        <v>146</v>
      </c>
      <c r="H149" s="122" t="s">
        <v>1721</v>
      </c>
      <c r="I149" s="122" t="s">
        <v>146</v>
      </c>
      <c r="J149" s="122" t="s">
        <v>1722</v>
      </c>
      <c r="K149" s="122" t="s">
        <v>146</v>
      </c>
      <c r="L149" s="125">
        <v>3.817162554908052</v>
      </c>
      <c r="M149" s="122" t="s">
        <v>171</v>
      </c>
      <c r="N149" s="125">
        <v>873935.4304066</v>
      </c>
      <c r="O149" s="122" t="s">
        <v>178</v>
      </c>
    </row>
    <row r="150" spans="1:15" ht="10.5">
      <c r="A150" s="122" t="s">
        <v>604</v>
      </c>
      <c r="B150" s="123" t="s">
        <v>133</v>
      </c>
      <c r="C150" s="123" t="s">
        <v>605</v>
      </c>
      <c r="D150" s="123" t="s">
        <v>147</v>
      </c>
      <c r="E150" s="124" t="s">
        <v>269</v>
      </c>
      <c r="F150" s="122" t="s">
        <v>1723</v>
      </c>
      <c r="G150" s="122" t="s">
        <v>146</v>
      </c>
      <c r="H150" s="122" t="s">
        <v>1724</v>
      </c>
      <c r="I150" s="122" t="s">
        <v>146</v>
      </c>
      <c r="J150" s="122" t="s">
        <v>1725</v>
      </c>
      <c r="K150" s="122" t="s">
        <v>146</v>
      </c>
      <c r="L150" s="125">
        <v>3.7630147221070462</v>
      </c>
      <c r="M150" s="122" t="s">
        <v>171</v>
      </c>
      <c r="N150" s="125">
        <v>873939.1934213</v>
      </c>
      <c r="O150" s="122" t="s">
        <v>178</v>
      </c>
    </row>
    <row r="151" spans="1:15" ht="10.5">
      <c r="A151" s="122" t="s">
        <v>674</v>
      </c>
      <c r="B151" s="123" t="s">
        <v>133</v>
      </c>
      <c r="C151" s="123" t="s">
        <v>675</v>
      </c>
      <c r="D151" s="123" t="s">
        <v>147</v>
      </c>
      <c r="E151" s="124" t="s">
        <v>130</v>
      </c>
      <c r="F151" s="122" t="s">
        <v>1543</v>
      </c>
      <c r="G151" s="122" t="s">
        <v>146</v>
      </c>
      <c r="H151" s="122" t="s">
        <v>1726</v>
      </c>
      <c r="I151" s="122" t="s">
        <v>146</v>
      </c>
      <c r="J151" s="122" t="s">
        <v>1727</v>
      </c>
      <c r="K151" s="122" t="s">
        <v>146</v>
      </c>
      <c r="L151" s="125">
        <v>3.6676979560271463</v>
      </c>
      <c r="M151" s="122" t="s">
        <v>171</v>
      </c>
      <c r="N151" s="125">
        <v>873942.8611193</v>
      </c>
      <c r="O151" s="122" t="s">
        <v>178</v>
      </c>
    </row>
    <row r="152" spans="1:15" ht="21">
      <c r="A152" s="122" t="s">
        <v>1041</v>
      </c>
      <c r="B152" s="123" t="s">
        <v>133</v>
      </c>
      <c r="C152" s="123" t="s">
        <v>1042</v>
      </c>
      <c r="D152" s="123" t="s">
        <v>147</v>
      </c>
      <c r="E152" s="124" t="s">
        <v>130</v>
      </c>
      <c r="F152" s="122" t="s">
        <v>1728</v>
      </c>
      <c r="G152" s="122" t="s">
        <v>146</v>
      </c>
      <c r="H152" s="122" t="s">
        <v>1060</v>
      </c>
      <c r="I152" s="122" t="s">
        <v>146</v>
      </c>
      <c r="J152" s="122" t="s">
        <v>1729</v>
      </c>
      <c r="K152" s="122" t="s">
        <v>146</v>
      </c>
      <c r="L152" s="125">
        <v>3.553461360352067</v>
      </c>
      <c r="M152" s="122" t="s">
        <v>171</v>
      </c>
      <c r="N152" s="125">
        <v>873946.4145807</v>
      </c>
      <c r="O152" s="122" t="s">
        <v>178</v>
      </c>
    </row>
    <row r="153" spans="1:15" ht="10.5">
      <c r="A153" s="122" t="s">
        <v>285</v>
      </c>
      <c r="B153" s="123" t="s">
        <v>133</v>
      </c>
      <c r="C153" s="123" t="s">
        <v>286</v>
      </c>
      <c r="D153" s="123" t="s">
        <v>145</v>
      </c>
      <c r="E153" s="124" t="s">
        <v>134</v>
      </c>
      <c r="F153" s="122" t="s">
        <v>1730</v>
      </c>
      <c r="G153" s="122" t="s">
        <v>146</v>
      </c>
      <c r="H153" s="122" t="s">
        <v>1043</v>
      </c>
      <c r="I153" s="122" t="s">
        <v>146</v>
      </c>
      <c r="J153" s="122" t="s">
        <v>1044</v>
      </c>
      <c r="K153" s="122" t="s">
        <v>146</v>
      </c>
      <c r="L153" s="125">
        <v>3.240003880028487</v>
      </c>
      <c r="M153" s="122" t="s">
        <v>171</v>
      </c>
      <c r="N153" s="125">
        <v>873949.6545846</v>
      </c>
      <c r="O153" s="122" t="s">
        <v>178</v>
      </c>
    </row>
    <row r="154" spans="1:15" ht="21">
      <c r="A154" s="122" t="s">
        <v>725</v>
      </c>
      <c r="B154" s="123" t="s">
        <v>133</v>
      </c>
      <c r="C154" s="123" t="s">
        <v>726</v>
      </c>
      <c r="D154" s="123" t="s">
        <v>147</v>
      </c>
      <c r="E154" s="124" t="s">
        <v>130</v>
      </c>
      <c r="F154" s="122" t="s">
        <v>1543</v>
      </c>
      <c r="G154" s="122" t="s">
        <v>146</v>
      </c>
      <c r="H154" s="122" t="s">
        <v>1731</v>
      </c>
      <c r="I154" s="122" t="s">
        <v>146</v>
      </c>
      <c r="J154" s="122" t="s">
        <v>1732</v>
      </c>
      <c r="K154" s="122" t="s">
        <v>146</v>
      </c>
      <c r="L154" s="125">
        <v>3.0588215893113535</v>
      </c>
      <c r="M154" s="122" t="s">
        <v>171</v>
      </c>
      <c r="N154" s="125">
        <v>873952.7134062</v>
      </c>
      <c r="O154" s="122" t="s">
        <v>178</v>
      </c>
    </row>
    <row r="155" spans="1:15" ht="21">
      <c r="A155" s="122" t="s">
        <v>681</v>
      </c>
      <c r="B155" s="123" t="s">
        <v>133</v>
      </c>
      <c r="C155" s="123" t="s">
        <v>682</v>
      </c>
      <c r="D155" s="123" t="s">
        <v>147</v>
      </c>
      <c r="E155" s="124" t="s">
        <v>130</v>
      </c>
      <c r="F155" s="122" t="s">
        <v>1566</v>
      </c>
      <c r="G155" s="122" t="s">
        <v>146</v>
      </c>
      <c r="H155" s="122" t="s">
        <v>1733</v>
      </c>
      <c r="I155" s="122" t="s">
        <v>146</v>
      </c>
      <c r="J155" s="122" t="s">
        <v>1734</v>
      </c>
      <c r="K155" s="122" t="s">
        <v>146</v>
      </c>
      <c r="L155" s="125">
        <v>3.020521856249728</v>
      </c>
      <c r="M155" s="122" t="s">
        <v>171</v>
      </c>
      <c r="N155" s="125">
        <v>873955.7339281</v>
      </c>
      <c r="O155" s="122" t="s">
        <v>178</v>
      </c>
    </row>
    <row r="156" spans="1:15" ht="21">
      <c r="A156" s="122" t="s">
        <v>1045</v>
      </c>
      <c r="B156" s="123" t="s">
        <v>133</v>
      </c>
      <c r="C156" s="123" t="s">
        <v>1046</v>
      </c>
      <c r="D156" s="123" t="s">
        <v>147</v>
      </c>
      <c r="E156" s="124" t="s">
        <v>130</v>
      </c>
      <c r="F156" s="122" t="s">
        <v>1571</v>
      </c>
      <c r="G156" s="122" t="s">
        <v>146</v>
      </c>
      <c r="H156" s="122" t="s">
        <v>1735</v>
      </c>
      <c r="I156" s="122" t="s">
        <v>146</v>
      </c>
      <c r="J156" s="122" t="s">
        <v>1736</v>
      </c>
      <c r="K156" s="122" t="s">
        <v>146</v>
      </c>
      <c r="L156" s="125">
        <v>3.0100639725526332</v>
      </c>
      <c r="M156" s="122" t="s">
        <v>171</v>
      </c>
      <c r="N156" s="125">
        <v>873958.7439921</v>
      </c>
      <c r="O156" s="122" t="s">
        <v>181</v>
      </c>
    </row>
    <row r="157" spans="1:15" ht="31.5">
      <c r="A157" s="122" t="s">
        <v>396</v>
      </c>
      <c r="B157" s="123" t="s">
        <v>133</v>
      </c>
      <c r="C157" s="123" t="s">
        <v>397</v>
      </c>
      <c r="D157" s="123" t="s">
        <v>158</v>
      </c>
      <c r="E157" s="124" t="s">
        <v>130</v>
      </c>
      <c r="F157" s="122" t="s">
        <v>1047</v>
      </c>
      <c r="G157" s="122" t="s">
        <v>146</v>
      </c>
      <c r="H157" s="122" t="s">
        <v>1737</v>
      </c>
      <c r="I157" s="122" t="s">
        <v>146</v>
      </c>
      <c r="J157" s="122" t="s">
        <v>1060</v>
      </c>
      <c r="K157" s="122" t="s">
        <v>146</v>
      </c>
      <c r="L157" s="125">
        <v>2.952587896824177</v>
      </c>
      <c r="M157" s="122" t="s">
        <v>171</v>
      </c>
      <c r="N157" s="125">
        <v>873961.69658</v>
      </c>
      <c r="O157" s="122" t="s">
        <v>181</v>
      </c>
    </row>
    <row r="158" spans="1:15" ht="21">
      <c r="A158" s="122" t="s">
        <v>409</v>
      </c>
      <c r="B158" s="123" t="s">
        <v>133</v>
      </c>
      <c r="C158" s="123" t="s">
        <v>410</v>
      </c>
      <c r="D158" s="123" t="s">
        <v>158</v>
      </c>
      <c r="E158" s="124" t="s">
        <v>134</v>
      </c>
      <c r="F158" s="122" t="s">
        <v>1668</v>
      </c>
      <c r="G158" s="122" t="s">
        <v>146</v>
      </c>
      <c r="H158" s="122" t="s">
        <v>1738</v>
      </c>
      <c r="I158" s="122" t="s">
        <v>146</v>
      </c>
      <c r="J158" s="122" t="s">
        <v>1739</v>
      </c>
      <c r="K158" s="122" t="s">
        <v>146</v>
      </c>
      <c r="L158" s="125">
        <v>2.813261858756768</v>
      </c>
      <c r="M158" s="122" t="s">
        <v>171</v>
      </c>
      <c r="N158" s="125">
        <v>873964.5098419</v>
      </c>
      <c r="O158" s="122" t="s">
        <v>181</v>
      </c>
    </row>
    <row r="159" spans="1:15" ht="10.5">
      <c r="A159" s="122" t="s">
        <v>612</v>
      </c>
      <c r="B159" s="123" t="s">
        <v>133</v>
      </c>
      <c r="C159" s="123" t="s">
        <v>613</v>
      </c>
      <c r="D159" s="123" t="s">
        <v>147</v>
      </c>
      <c r="E159" s="124" t="s">
        <v>269</v>
      </c>
      <c r="F159" s="122" t="s">
        <v>1740</v>
      </c>
      <c r="G159" s="122" t="s">
        <v>146</v>
      </c>
      <c r="H159" s="122" t="s">
        <v>1247</v>
      </c>
      <c r="I159" s="122" t="s">
        <v>146</v>
      </c>
      <c r="J159" s="122" t="s">
        <v>1025</v>
      </c>
      <c r="K159" s="122" t="s">
        <v>146</v>
      </c>
      <c r="L159" s="125">
        <v>2.6934681549680586</v>
      </c>
      <c r="M159" s="122" t="s">
        <v>171</v>
      </c>
      <c r="N159" s="125">
        <v>873967.2033101</v>
      </c>
      <c r="O159" s="122" t="s">
        <v>181</v>
      </c>
    </row>
    <row r="160" spans="1:15" ht="10.5">
      <c r="A160" s="122" t="s">
        <v>655</v>
      </c>
      <c r="B160" s="123" t="s">
        <v>133</v>
      </c>
      <c r="C160" s="123" t="s">
        <v>656</v>
      </c>
      <c r="D160" s="123" t="s">
        <v>147</v>
      </c>
      <c r="E160" s="124" t="s">
        <v>130</v>
      </c>
      <c r="F160" s="122" t="s">
        <v>1741</v>
      </c>
      <c r="G160" s="122" t="s">
        <v>146</v>
      </c>
      <c r="H160" s="122" t="s">
        <v>1742</v>
      </c>
      <c r="I160" s="122" t="s">
        <v>146</v>
      </c>
      <c r="J160" s="122" t="s">
        <v>1743</v>
      </c>
      <c r="K160" s="122" t="s">
        <v>146</v>
      </c>
      <c r="L160" s="125">
        <v>2.4520580526551057</v>
      </c>
      <c r="M160" s="122" t="s">
        <v>171</v>
      </c>
      <c r="N160" s="125">
        <v>873969.6553682</v>
      </c>
      <c r="O160" s="122" t="s">
        <v>181</v>
      </c>
    </row>
    <row r="161" spans="1:15" ht="10.5">
      <c r="A161" s="122" t="s">
        <v>694</v>
      </c>
      <c r="B161" s="123" t="s">
        <v>133</v>
      </c>
      <c r="C161" s="123" t="s">
        <v>695</v>
      </c>
      <c r="D161" s="123" t="s">
        <v>147</v>
      </c>
      <c r="E161" s="124" t="s">
        <v>130</v>
      </c>
      <c r="F161" s="122" t="s">
        <v>1566</v>
      </c>
      <c r="G161" s="122" t="s">
        <v>146</v>
      </c>
      <c r="H161" s="122" t="s">
        <v>1744</v>
      </c>
      <c r="I161" s="122" t="s">
        <v>146</v>
      </c>
      <c r="J161" s="122" t="s">
        <v>1745</v>
      </c>
      <c r="K161" s="122" t="s">
        <v>146</v>
      </c>
      <c r="L161" s="125">
        <v>2.037768333642161</v>
      </c>
      <c r="M161" s="122" t="s">
        <v>171</v>
      </c>
      <c r="N161" s="125">
        <v>873971.6931365</v>
      </c>
      <c r="O161" s="122" t="s">
        <v>181</v>
      </c>
    </row>
    <row r="162" spans="1:15" ht="21">
      <c r="A162" s="122" t="s">
        <v>1050</v>
      </c>
      <c r="B162" s="123" t="s">
        <v>133</v>
      </c>
      <c r="C162" s="123" t="s">
        <v>1051</v>
      </c>
      <c r="D162" s="123" t="s">
        <v>147</v>
      </c>
      <c r="E162" s="124" t="s">
        <v>130</v>
      </c>
      <c r="F162" s="122" t="s">
        <v>1571</v>
      </c>
      <c r="G162" s="122" t="s">
        <v>146</v>
      </c>
      <c r="H162" s="122" t="s">
        <v>1746</v>
      </c>
      <c r="I162" s="122" t="s">
        <v>146</v>
      </c>
      <c r="J162" s="122" t="s">
        <v>905</v>
      </c>
      <c r="K162" s="122" t="s">
        <v>146</v>
      </c>
      <c r="L162" s="125">
        <v>1.7927675604060973</v>
      </c>
      <c r="M162" s="122" t="s">
        <v>171</v>
      </c>
      <c r="N162" s="125">
        <v>873973.4859041</v>
      </c>
      <c r="O162" s="122" t="s">
        <v>181</v>
      </c>
    </row>
    <row r="163" spans="1:15" ht="21">
      <c r="A163" s="122" t="s">
        <v>672</v>
      </c>
      <c r="B163" s="123" t="s">
        <v>133</v>
      </c>
      <c r="C163" s="123" t="s">
        <v>673</v>
      </c>
      <c r="D163" s="123" t="s">
        <v>147</v>
      </c>
      <c r="E163" s="124" t="s">
        <v>130</v>
      </c>
      <c r="F163" s="122" t="s">
        <v>1747</v>
      </c>
      <c r="G163" s="122" t="s">
        <v>146</v>
      </c>
      <c r="H163" s="122" t="s">
        <v>1748</v>
      </c>
      <c r="I163" s="122" t="s">
        <v>146</v>
      </c>
      <c r="J163" s="122" t="s">
        <v>1749</v>
      </c>
      <c r="K163" s="122" t="s">
        <v>146</v>
      </c>
      <c r="L163" s="125">
        <v>1.5587332003079688</v>
      </c>
      <c r="M163" s="122" t="s">
        <v>171</v>
      </c>
      <c r="N163" s="125">
        <v>873975.0446373</v>
      </c>
      <c r="O163" s="122" t="s">
        <v>181</v>
      </c>
    </row>
    <row r="164" spans="1:15" ht="21">
      <c r="A164" s="122" t="s">
        <v>366</v>
      </c>
      <c r="B164" s="123" t="s">
        <v>133</v>
      </c>
      <c r="C164" s="123" t="s">
        <v>367</v>
      </c>
      <c r="D164" s="123" t="s">
        <v>147</v>
      </c>
      <c r="E164" s="124" t="s">
        <v>130</v>
      </c>
      <c r="F164" s="122" t="s">
        <v>1750</v>
      </c>
      <c r="G164" s="122" t="s">
        <v>146</v>
      </c>
      <c r="H164" s="122" t="s">
        <v>1751</v>
      </c>
      <c r="I164" s="122" t="s">
        <v>146</v>
      </c>
      <c r="J164" s="122" t="s">
        <v>1072</v>
      </c>
      <c r="K164" s="122" t="s">
        <v>146</v>
      </c>
      <c r="L164" s="125">
        <v>1.5399592805063498</v>
      </c>
      <c r="M164" s="122" t="s">
        <v>171</v>
      </c>
      <c r="N164" s="125">
        <v>873976.5845966</v>
      </c>
      <c r="O164" s="122" t="s">
        <v>181</v>
      </c>
    </row>
    <row r="165" spans="1:15" ht="10.5">
      <c r="A165" s="122" t="s">
        <v>706</v>
      </c>
      <c r="B165" s="123" t="s">
        <v>133</v>
      </c>
      <c r="C165" s="123" t="s">
        <v>707</v>
      </c>
      <c r="D165" s="123" t="s">
        <v>147</v>
      </c>
      <c r="E165" s="124" t="s">
        <v>130</v>
      </c>
      <c r="F165" s="122" t="s">
        <v>1582</v>
      </c>
      <c r="G165" s="122" t="s">
        <v>146</v>
      </c>
      <c r="H165" s="122" t="s">
        <v>1742</v>
      </c>
      <c r="I165" s="122" t="s">
        <v>146</v>
      </c>
      <c r="J165" s="122" t="s">
        <v>590</v>
      </c>
      <c r="K165" s="122" t="s">
        <v>146</v>
      </c>
      <c r="L165" s="125">
        <v>1.4024753402055536</v>
      </c>
      <c r="M165" s="122" t="s">
        <v>171</v>
      </c>
      <c r="N165" s="125">
        <v>873977.9870719</v>
      </c>
      <c r="O165" s="122" t="s">
        <v>181</v>
      </c>
    </row>
    <row r="166" spans="1:15" ht="21">
      <c r="A166" s="122" t="s">
        <v>598</v>
      </c>
      <c r="B166" s="123" t="s">
        <v>133</v>
      </c>
      <c r="C166" s="123" t="s">
        <v>599</v>
      </c>
      <c r="D166" s="123" t="s">
        <v>147</v>
      </c>
      <c r="E166" s="124" t="s">
        <v>236</v>
      </c>
      <c r="F166" s="122" t="s">
        <v>1752</v>
      </c>
      <c r="G166" s="122" t="s">
        <v>146</v>
      </c>
      <c r="H166" s="122" t="s">
        <v>1753</v>
      </c>
      <c r="I166" s="122" t="s">
        <v>146</v>
      </c>
      <c r="J166" s="122" t="s">
        <v>590</v>
      </c>
      <c r="K166" s="122" t="s">
        <v>146</v>
      </c>
      <c r="L166" s="125">
        <v>1.3973309425642315</v>
      </c>
      <c r="M166" s="122" t="s">
        <v>171</v>
      </c>
      <c r="N166" s="125">
        <v>873979.3844028</v>
      </c>
      <c r="O166" s="122" t="s">
        <v>181</v>
      </c>
    </row>
    <row r="167" spans="1:15" ht="10.5">
      <c r="A167" s="122" t="s">
        <v>606</v>
      </c>
      <c r="B167" s="123" t="s">
        <v>133</v>
      </c>
      <c r="C167" s="123" t="s">
        <v>607</v>
      </c>
      <c r="D167" s="123" t="s">
        <v>145</v>
      </c>
      <c r="E167" s="124" t="s">
        <v>134</v>
      </c>
      <c r="F167" s="122" t="s">
        <v>1754</v>
      </c>
      <c r="G167" s="122" t="s">
        <v>146</v>
      </c>
      <c r="H167" s="122" t="s">
        <v>1062</v>
      </c>
      <c r="I167" s="122" t="s">
        <v>146</v>
      </c>
      <c r="J167" s="122" t="s">
        <v>590</v>
      </c>
      <c r="K167" s="122" t="s">
        <v>146</v>
      </c>
      <c r="L167" s="125">
        <v>1.395235769262969</v>
      </c>
      <c r="M167" s="122" t="s">
        <v>171</v>
      </c>
      <c r="N167" s="125">
        <v>873980.7796386</v>
      </c>
      <c r="O167" s="122" t="s">
        <v>181</v>
      </c>
    </row>
    <row r="168" spans="1:15" ht="10.5">
      <c r="A168" s="122" t="s">
        <v>685</v>
      </c>
      <c r="B168" s="123" t="s">
        <v>133</v>
      </c>
      <c r="C168" s="123" t="s">
        <v>686</v>
      </c>
      <c r="D168" s="123" t="s">
        <v>147</v>
      </c>
      <c r="E168" s="124" t="s">
        <v>130</v>
      </c>
      <c r="F168" s="122" t="s">
        <v>1657</v>
      </c>
      <c r="G168" s="122" t="s">
        <v>146</v>
      </c>
      <c r="H168" s="122" t="s">
        <v>1755</v>
      </c>
      <c r="I168" s="122" t="s">
        <v>146</v>
      </c>
      <c r="J168" s="122" t="s">
        <v>1756</v>
      </c>
      <c r="K168" s="122" t="s">
        <v>146</v>
      </c>
      <c r="L168" s="125">
        <v>1.3829410386195278</v>
      </c>
      <c r="M168" s="122" t="s">
        <v>171</v>
      </c>
      <c r="N168" s="125">
        <v>873982.1625796</v>
      </c>
      <c r="O168" s="122" t="s">
        <v>181</v>
      </c>
    </row>
    <row r="169" spans="1:15" ht="21">
      <c r="A169" s="122" t="s">
        <v>1052</v>
      </c>
      <c r="B169" s="123" t="s">
        <v>133</v>
      </c>
      <c r="C169" s="123" t="s">
        <v>1053</v>
      </c>
      <c r="D169" s="123" t="s">
        <v>147</v>
      </c>
      <c r="E169" s="124" t="s">
        <v>130</v>
      </c>
      <c r="F169" s="122" t="s">
        <v>1757</v>
      </c>
      <c r="G169" s="122" t="s">
        <v>146</v>
      </c>
      <c r="H169" s="122" t="s">
        <v>1075</v>
      </c>
      <c r="I169" s="122" t="s">
        <v>146</v>
      </c>
      <c r="J169" s="122" t="s">
        <v>1758</v>
      </c>
      <c r="K169" s="122" t="s">
        <v>146</v>
      </c>
      <c r="L169" s="125">
        <v>1.3704140816984411</v>
      </c>
      <c r="M169" s="122" t="s">
        <v>171</v>
      </c>
      <c r="N169" s="125">
        <v>873983.5329937</v>
      </c>
      <c r="O169" s="122" t="s">
        <v>181</v>
      </c>
    </row>
    <row r="170" spans="1:15" ht="21">
      <c r="A170" s="122" t="s">
        <v>1055</v>
      </c>
      <c r="B170" s="123" t="s">
        <v>133</v>
      </c>
      <c r="C170" s="123" t="s">
        <v>1056</v>
      </c>
      <c r="D170" s="123" t="s">
        <v>147</v>
      </c>
      <c r="E170" s="124" t="s">
        <v>130</v>
      </c>
      <c r="F170" s="122" t="s">
        <v>1603</v>
      </c>
      <c r="G170" s="122" t="s">
        <v>146</v>
      </c>
      <c r="H170" s="122" t="s">
        <v>1718</v>
      </c>
      <c r="I170" s="122" t="s">
        <v>146</v>
      </c>
      <c r="J170" s="122" t="s">
        <v>1759</v>
      </c>
      <c r="K170" s="122" t="s">
        <v>146</v>
      </c>
      <c r="L170" s="125">
        <v>1.354899158006756</v>
      </c>
      <c r="M170" s="122" t="s">
        <v>171</v>
      </c>
      <c r="N170" s="125">
        <v>873984.8878929</v>
      </c>
      <c r="O170" s="122" t="s">
        <v>181</v>
      </c>
    </row>
    <row r="171" spans="1:15" ht="10.5">
      <c r="A171" s="122" t="s">
        <v>1058</v>
      </c>
      <c r="B171" s="123" t="s">
        <v>133</v>
      </c>
      <c r="C171" s="123" t="s">
        <v>1059</v>
      </c>
      <c r="D171" s="123" t="s">
        <v>147</v>
      </c>
      <c r="E171" s="124" t="s">
        <v>130</v>
      </c>
      <c r="F171" s="122" t="s">
        <v>1665</v>
      </c>
      <c r="G171" s="122" t="s">
        <v>146</v>
      </c>
      <c r="H171" s="122" t="s">
        <v>1739</v>
      </c>
      <c r="I171" s="122" t="s">
        <v>146</v>
      </c>
      <c r="J171" s="122" t="s">
        <v>1759</v>
      </c>
      <c r="K171" s="122" t="s">
        <v>146</v>
      </c>
      <c r="L171" s="125">
        <v>1.352523786933895</v>
      </c>
      <c r="M171" s="122" t="s">
        <v>171</v>
      </c>
      <c r="N171" s="125">
        <v>873986.2404167</v>
      </c>
      <c r="O171" s="122" t="s">
        <v>181</v>
      </c>
    </row>
    <row r="172" spans="1:15" ht="10.5">
      <c r="A172" s="122" t="s">
        <v>687</v>
      </c>
      <c r="B172" s="123" t="s">
        <v>133</v>
      </c>
      <c r="C172" s="123" t="s">
        <v>688</v>
      </c>
      <c r="D172" s="123" t="s">
        <v>147</v>
      </c>
      <c r="E172" s="124" t="s">
        <v>130</v>
      </c>
      <c r="F172" s="122" t="s">
        <v>1760</v>
      </c>
      <c r="G172" s="122" t="s">
        <v>146</v>
      </c>
      <c r="H172" s="122" t="s">
        <v>1000</v>
      </c>
      <c r="I172" s="122" t="s">
        <v>146</v>
      </c>
      <c r="J172" s="122" t="s">
        <v>1003</v>
      </c>
      <c r="K172" s="122" t="s">
        <v>146</v>
      </c>
      <c r="L172" s="125">
        <v>1.1483756825709128</v>
      </c>
      <c r="M172" s="122" t="s">
        <v>171</v>
      </c>
      <c r="N172" s="125">
        <v>873987.3887924</v>
      </c>
      <c r="O172" s="122" t="s">
        <v>181</v>
      </c>
    </row>
    <row r="173" spans="1:15" ht="21">
      <c r="A173" s="122" t="s">
        <v>630</v>
      </c>
      <c r="B173" s="123" t="s">
        <v>133</v>
      </c>
      <c r="C173" s="123" t="s">
        <v>631</v>
      </c>
      <c r="D173" s="123" t="s">
        <v>147</v>
      </c>
      <c r="E173" s="124" t="s">
        <v>231</v>
      </c>
      <c r="F173" s="122" t="s">
        <v>1761</v>
      </c>
      <c r="G173" s="122" t="s">
        <v>146</v>
      </c>
      <c r="H173" s="122" t="s">
        <v>1762</v>
      </c>
      <c r="I173" s="122" t="s">
        <v>146</v>
      </c>
      <c r="J173" s="122" t="s">
        <v>1763</v>
      </c>
      <c r="K173" s="122" t="s">
        <v>146</v>
      </c>
      <c r="L173" s="125">
        <v>1.031263996758461</v>
      </c>
      <c r="M173" s="122" t="s">
        <v>171</v>
      </c>
      <c r="N173" s="125">
        <v>873988.4200564</v>
      </c>
      <c r="O173" s="122" t="s">
        <v>181</v>
      </c>
    </row>
    <row r="174" spans="1:15" ht="21">
      <c r="A174" s="122" t="s">
        <v>368</v>
      </c>
      <c r="B174" s="123" t="s">
        <v>133</v>
      </c>
      <c r="C174" s="123" t="s">
        <v>369</v>
      </c>
      <c r="D174" s="123" t="s">
        <v>147</v>
      </c>
      <c r="E174" s="124" t="s">
        <v>238</v>
      </c>
      <c r="F174" s="122" t="s">
        <v>1764</v>
      </c>
      <c r="G174" s="122" t="s">
        <v>146</v>
      </c>
      <c r="H174" s="122" t="s">
        <v>1765</v>
      </c>
      <c r="I174" s="122" t="s">
        <v>146</v>
      </c>
      <c r="J174" s="122" t="s">
        <v>1763</v>
      </c>
      <c r="K174" s="122" t="s">
        <v>146</v>
      </c>
      <c r="L174" s="125">
        <v>1.0279136873838615</v>
      </c>
      <c r="M174" s="122" t="s">
        <v>171</v>
      </c>
      <c r="N174" s="125">
        <v>873989.4479701</v>
      </c>
      <c r="O174" s="122" t="s">
        <v>181</v>
      </c>
    </row>
    <row r="175" spans="1:15" ht="21">
      <c r="A175" s="122" t="s">
        <v>700</v>
      </c>
      <c r="B175" s="123" t="s">
        <v>133</v>
      </c>
      <c r="C175" s="123" t="s">
        <v>701</v>
      </c>
      <c r="D175" s="123" t="s">
        <v>147</v>
      </c>
      <c r="E175" s="124" t="s">
        <v>130</v>
      </c>
      <c r="F175" s="122" t="s">
        <v>1766</v>
      </c>
      <c r="G175" s="122" t="s">
        <v>146</v>
      </c>
      <c r="H175" s="122" t="s">
        <v>200</v>
      </c>
      <c r="I175" s="122" t="s">
        <v>146</v>
      </c>
      <c r="J175" s="122" t="s">
        <v>1063</v>
      </c>
      <c r="K175" s="122" t="s">
        <v>146</v>
      </c>
      <c r="L175" s="125">
        <v>0.9535189556771587</v>
      </c>
      <c r="M175" s="122" t="s">
        <v>171</v>
      </c>
      <c r="N175" s="125">
        <v>873990.4014891</v>
      </c>
      <c r="O175" s="122" t="s">
        <v>181</v>
      </c>
    </row>
    <row r="176" spans="1:15" ht="10.5">
      <c r="A176" s="122" t="s">
        <v>683</v>
      </c>
      <c r="B176" s="123" t="s">
        <v>133</v>
      </c>
      <c r="C176" s="123" t="s">
        <v>684</v>
      </c>
      <c r="D176" s="123" t="s">
        <v>147</v>
      </c>
      <c r="E176" s="124" t="s">
        <v>130</v>
      </c>
      <c r="F176" s="122" t="s">
        <v>1543</v>
      </c>
      <c r="G176" s="122" t="s">
        <v>146</v>
      </c>
      <c r="H176" s="122" t="s">
        <v>1725</v>
      </c>
      <c r="I176" s="122" t="s">
        <v>146</v>
      </c>
      <c r="J176" s="122" t="s">
        <v>1767</v>
      </c>
      <c r="K176" s="122" t="s">
        <v>146</v>
      </c>
      <c r="L176" s="125">
        <v>0.9048913592297946</v>
      </c>
      <c r="M176" s="122" t="s">
        <v>171</v>
      </c>
      <c r="N176" s="125">
        <v>873991.3063805</v>
      </c>
      <c r="O176" s="122" t="s">
        <v>181</v>
      </c>
    </row>
    <row r="177" spans="1:15" ht="10.5">
      <c r="A177" s="122" t="s">
        <v>1064</v>
      </c>
      <c r="B177" s="123" t="s">
        <v>133</v>
      </c>
      <c r="C177" s="123" t="s">
        <v>1065</v>
      </c>
      <c r="D177" s="123" t="s">
        <v>147</v>
      </c>
      <c r="E177" s="124" t="s">
        <v>238</v>
      </c>
      <c r="F177" s="122" t="s">
        <v>1768</v>
      </c>
      <c r="G177" s="122" t="s">
        <v>146</v>
      </c>
      <c r="H177" s="122" t="s">
        <v>1769</v>
      </c>
      <c r="I177" s="122" t="s">
        <v>146</v>
      </c>
      <c r="J177" s="122" t="s">
        <v>1770</v>
      </c>
      <c r="K177" s="122" t="s">
        <v>146</v>
      </c>
      <c r="L177" s="125">
        <v>0.8290736012224811</v>
      </c>
      <c r="M177" s="122" t="s">
        <v>171</v>
      </c>
      <c r="N177" s="125">
        <v>873992.1354541</v>
      </c>
      <c r="O177" s="122" t="s">
        <v>181</v>
      </c>
    </row>
    <row r="178" spans="1:15" ht="10.5">
      <c r="A178" s="122" t="s">
        <v>618</v>
      </c>
      <c r="B178" s="123" t="s">
        <v>133</v>
      </c>
      <c r="C178" s="123" t="s">
        <v>619</v>
      </c>
      <c r="D178" s="123" t="s">
        <v>147</v>
      </c>
      <c r="E178" s="124" t="s">
        <v>269</v>
      </c>
      <c r="F178" s="122" t="s">
        <v>1771</v>
      </c>
      <c r="G178" s="122" t="s">
        <v>146</v>
      </c>
      <c r="H178" s="122" t="s">
        <v>1772</v>
      </c>
      <c r="I178" s="122" t="s">
        <v>146</v>
      </c>
      <c r="J178" s="122" t="s">
        <v>1773</v>
      </c>
      <c r="K178" s="122" t="s">
        <v>146</v>
      </c>
      <c r="L178" s="125">
        <v>0.7811360265681114</v>
      </c>
      <c r="M178" s="122" t="s">
        <v>171</v>
      </c>
      <c r="N178" s="125">
        <v>873992.9165901</v>
      </c>
      <c r="O178" s="122" t="s">
        <v>181</v>
      </c>
    </row>
    <row r="179" spans="1:15" ht="21">
      <c r="A179" s="122" t="s">
        <v>382</v>
      </c>
      <c r="B179" s="123" t="s">
        <v>133</v>
      </c>
      <c r="C179" s="123" t="s">
        <v>383</v>
      </c>
      <c r="D179" s="123" t="s">
        <v>147</v>
      </c>
      <c r="E179" s="124" t="s">
        <v>129</v>
      </c>
      <c r="F179" s="122" t="s">
        <v>1774</v>
      </c>
      <c r="G179" s="122" t="s">
        <v>146</v>
      </c>
      <c r="H179" s="122" t="s">
        <v>1775</v>
      </c>
      <c r="I179" s="122" t="s">
        <v>146</v>
      </c>
      <c r="J179" s="122" t="s">
        <v>947</v>
      </c>
      <c r="K179" s="122" t="s">
        <v>146</v>
      </c>
      <c r="L179" s="125">
        <v>0.7359359605585741</v>
      </c>
      <c r="M179" s="122" t="s">
        <v>171</v>
      </c>
      <c r="N179" s="125">
        <v>873993.6525261</v>
      </c>
      <c r="O179" s="122" t="s">
        <v>181</v>
      </c>
    </row>
    <row r="180" spans="1:15" ht="21">
      <c r="A180" s="122" t="s">
        <v>690</v>
      </c>
      <c r="B180" s="123" t="s">
        <v>133</v>
      </c>
      <c r="C180" s="123" t="s">
        <v>691</v>
      </c>
      <c r="D180" s="123" t="s">
        <v>147</v>
      </c>
      <c r="E180" s="124" t="s">
        <v>130</v>
      </c>
      <c r="F180" s="122" t="s">
        <v>1543</v>
      </c>
      <c r="G180" s="122" t="s">
        <v>146</v>
      </c>
      <c r="H180" s="122" t="s">
        <v>1776</v>
      </c>
      <c r="I180" s="122" t="s">
        <v>146</v>
      </c>
      <c r="J180" s="122" t="s">
        <v>1777</v>
      </c>
      <c r="K180" s="122" t="s">
        <v>146</v>
      </c>
      <c r="L180" s="125">
        <v>0.721987786619517</v>
      </c>
      <c r="M180" s="122" t="s">
        <v>171</v>
      </c>
      <c r="N180" s="125">
        <v>873994.3745139</v>
      </c>
      <c r="O180" s="122" t="s">
        <v>181</v>
      </c>
    </row>
    <row r="181" spans="1:15" ht="10.5">
      <c r="A181" s="122" t="s">
        <v>702</v>
      </c>
      <c r="B181" s="123" t="s">
        <v>133</v>
      </c>
      <c r="C181" s="123" t="s">
        <v>703</v>
      </c>
      <c r="D181" s="123" t="s">
        <v>147</v>
      </c>
      <c r="E181" s="124" t="s">
        <v>130</v>
      </c>
      <c r="F181" s="122" t="s">
        <v>1778</v>
      </c>
      <c r="G181" s="122" t="s">
        <v>146</v>
      </c>
      <c r="H181" s="122" t="s">
        <v>926</v>
      </c>
      <c r="I181" s="122" t="s">
        <v>146</v>
      </c>
      <c r="J181" s="122" t="s">
        <v>1779</v>
      </c>
      <c r="K181" s="122" t="s">
        <v>146</v>
      </c>
      <c r="L181" s="125">
        <v>0.6918383267674668</v>
      </c>
      <c r="M181" s="122" t="s">
        <v>171</v>
      </c>
      <c r="N181" s="125">
        <v>873995.0663522</v>
      </c>
      <c r="O181" s="122" t="s">
        <v>181</v>
      </c>
    </row>
    <row r="182" spans="1:15" ht="10.5">
      <c r="A182" s="122" t="s">
        <v>698</v>
      </c>
      <c r="B182" s="123" t="s">
        <v>133</v>
      </c>
      <c r="C182" s="123" t="s">
        <v>699</v>
      </c>
      <c r="D182" s="123" t="s">
        <v>147</v>
      </c>
      <c r="E182" s="124" t="s">
        <v>130</v>
      </c>
      <c r="F182" s="122" t="s">
        <v>1543</v>
      </c>
      <c r="G182" s="122" t="s">
        <v>146</v>
      </c>
      <c r="H182" s="122" t="s">
        <v>1780</v>
      </c>
      <c r="I182" s="122" t="s">
        <v>146</v>
      </c>
      <c r="J182" s="122" t="s">
        <v>1328</v>
      </c>
      <c r="K182" s="122" t="s">
        <v>146</v>
      </c>
      <c r="L182" s="125">
        <v>0.5775902292956135</v>
      </c>
      <c r="M182" s="122" t="s">
        <v>171</v>
      </c>
      <c r="N182" s="125">
        <v>873995.6439424</v>
      </c>
      <c r="O182" s="122" t="s">
        <v>181</v>
      </c>
    </row>
    <row r="183" spans="1:15" ht="10.5">
      <c r="A183" s="122" t="s">
        <v>710</v>
      </c>
      <c r="B183" s="123" t="s">
        <v>133</v>
      </c>
      <c r="C183" s="123" t="s">
        <v>711</v>
      </c>
      <c r="D183" s="123" t="s">
        <v>147</v>
      </c>
      <c r="E183" s="124" t="s">
        <v>130</v>
      </c>
      <c r="F183" s="122" t="s">
        <v>1781</v>
      </c>
      <c r="G183" s="122" t="s">
        <v>146</v>
      </c>
      <c r="H183" s="122" t="s">
        <v>1249</v>
      </c>
      <c r="I183" s="122" t="s">
        <v>146</v>
      </c>
      <c r="J183" s="122" t="s">
        <v>1782</v>
      </c>
      <c r="K183" s="122" t="s">
        <v>146</v>
      </c>
      <c r="L183" s="125">
        <v>0.5332958097632682</v>
      </c>
      <c r="M183" s="122" t="s">
        <v>171</v>
      </c>
      <c r="N183" s="125">
        <v>873996.1772382</v>
      </c>
      <c r="O183" s="122" t="s">
        <v>181</v>
      </c>
    </row>
    <row r="184" spans="1:15" ht="10.5">
      <c r="A184" s="122" t="s">
        <v>1068</v>
      </c>
      <c r="B184" s="123" t="s">
        <v>133</v>
      </c>
      <c r="C184" s="123" t="s">
        <v>1069</v>
      </c>
      <c r="D184" s="123" t="s">
        <v>147</v>
      </c>
      <c r="E184" s="124" t="s">
        <v>269</v>
      </c>
      <c r="F184" s="122" t="s">
        <v>1783</v>
      </c>
      <c r="G184" s="122" t="s">
        <v>146</v>
      </c>
      <c r="H184" s="122" t="s">
        <v>1784</v>
      </c>
      <c r="I184" s="122" t="s">
        <v>146</v>
      </c>
      <c r="J184" s="122" t="s">
        <v>932</v>
      </c>
      <c r="K184" s="122" t="s">
        <v>146</v>
      </c>
      <c r="L184" s="125">
        <v>0.5228363478196247</v>
      </c>
      <c r="M184" s="122" t="s">
        <v>171</v>
      </c>
      <c r="N184" s="125">
        <v>873996.7000745</v>
      </c>
      <c r="O184" s="122" t="s">
        <v>181</v>
      </c>
    </row>
    <row r="185" spans="1:15" ht="21">
      <c r="A185" s="122" t="s">
        <v>1070</v>
      </c>
      <c r="B185" s="123" t="s">
        <v>133</v>
      </c>
      <c r="C185" s="123" t="s">
        <v>1071</v>
      </c>
      <c r="D185" s="123" t="s">
        <v>147</v>
      </c>
      <c r="E185" s="124" t="s">
        <v>130</v>
      </c>
      <c r="F185" s="122" t="s">
        <v>1543</v>
      </c>
      <c r="G185" s="122" t="s">
        <v>146</v>
      </c>
      <c r="H185" s="122" t="s">
        <v>1054</v>
      </c>
      <c r="I185" s="122" t="s">
        <v>146</v>
      </c>
      <c r="J185" s="122" t="s">
        <v>1048</v>
      </c>
      <c r="K185" s="122" t="s">
        <v>146</v>
      </c>
      <c r="L185" s="125">
        <v>0.3513673894881649</v>
      </c>
      <c r="M185" s="122" t="s">
        <v>171</v>
      </c>
      <c r="N185" s="125">
        <v>873997.0514419</v>
      </c>
      <c r="O185" s="122" t="s">
        <v>181</v>
      </c>
    </row>
    <row r="186" spans="1:15" ht="10.5">
      <c r="A186" s="122" t="s">
        <v>663</v>
      </c>
      <c r="B186" s="123" t="s">
        <v>133</v>
      </c>
      <c r="C186" s="123" t="s">
        <v>664</v>
      </c>
      <c r="D186" s="123" t="s">
        <v>147</v>
      </c>
      <c r="E186" s="124" t="s">
        <v>269</v>
      </c>
      <c r="F186" s="122" t="s">
        <v>1785</v>
      </c>
      <c r="G186" s="122" t="s">
        <v>146</v>
      </c>
      <c r="H186" s="122" t="s">
        <v>1786</v>
      </c>
      <c r="I186" s="122" t="s">
        <v>146</v>
      </c>
      <c r="J186" s="122" t="s">
        <v>250</v>
      </c>
      <c r="K186" s="122" t="s">
        <v>146</v>
      </c>
      <c r="L186" s="125">
        <v>0.3067277180216682</v>
      </c>
      <c r="M186" s="122" t="s">
        <v>171</v>
      </c>
      <c r="N186" s="125">
        <v>873997.3581696</v>
      </c>
      <c r="O186" s="122" t="s">
        <v>181</v>
      </c>
    </row>
    <row r="187" spans="1:15" ht="10.5">
      <c r="A187" s="122" t="s">
        <v>712</v>
      </c>
      <c r="B187" s="123" t="s">
        <v>133</v>
      </c>
      <c r="C187" s="123" t="s">
        <v>713</v>
      </c>
      <c r="D187" s="123" t="s">
        <v>147</v>
      </c>
      <c r="E187" s="124" t="s">
        <v>130</v>
      </c>
      <c r="F187" s="122" t="s">
        <v>1566</v>
      </c>
      <c r="G187" s="122" t="s">
        <v>146</v>
      </c>
      <c r="H187" s="122" t="s">
        <v>1770</v>
      </c>
      <c r="I187" s="122" t="s">
        <v>146</v>
      </c>
      <c r="J187" s="122" t="s">
        <v>401</v>
      </c>
      <c r="K187" s="122" t="s">
        <v>146</v>
      </c>
      <c r="L187" s="125">
        <v>0.299884346972162</v>
      </c>
      <c r="M187" s="122" t="s">
        <v>171</v>
      </c>
      <c r="N187" s="125">
        <v>873997.6580539</v>
      </c>
      <c r="O187" s="122" t="s">
        <v>181</v>
      </c>
    </row>
    <row r="188" spans="1:15" ht="21">
      <c r="A188" s="122" t="s">
        <v>402</v>
      </c>
      <c r="B188" s="123" t="s">
        <v>133</v>
      </c>
      <c r="C188" s="123" t="s">
        <v>403</v>
      </c>
      <c r="D188" s="123" t="s">
        <v>158</v>
      </c>
      <c r="E188" s="124" t="s">
        <v>130</v>
      </c>
      <c r="F188" s="122" t="s">
        <v>1073</v>
      </c>
      <c r="G188" s="122" t="s">
        <v>146</v>
      </c>
      <c r="H188" s="122" t="s">
        <v>1787</v>
      </c>
      <c r="I188" s="122" t="s">
        <v>146</v>
      </c>
      <c r="J188" s="122" t="s">
        <v>1075</v>
      </c>
      <c r="K188" s="122" t="s">
        <v>146</v>
      </c>
      <c r="L188" s="125">
        <v>0.2563791747335008</v>
      </c>
      <c r="M188" s="122" t="s">
        <v>171</v>
      </c>
      <c r="N188" s="125">
        <v>873997.9144331</v>
      </c>
      <c r="O188" s="122" t="s">
        <v>181</v>
      </c>
    </row>
    <row r="189" spans="1:15" ht="21">
      <c r="A189" s="122" t="s">
        <v>378</v>
      </c>
      <c r="B189" s="123" t="s">
        <v>133</v>
      </c>
      <c r="C189" s="123" t="s">
        <v>379</v>
      </c>
      <c r="D189" s="123" t="s">
        <v>158</v>
      </c>
      <c r="E189" s="124" t="s">
        <v>130</v>
      </c>
      <c r="F189" s="122" t="s">
        <v>1074</v>
      </c>
      <c r="G189" s="122" t="s">
        <v>146</v>
      </c>
      <c r="H189" s="122" t="s">
        <v>1788</v>
      </c>
      <c r="I189" s="122" t="s">
        <v>146</v>
      </c>
      <c r="J189" s="122" t="s">
        <v>406</v>
      </c>
      <c r="K189" s="122" t="s">
        <v>146</v>
      </c>
      <c r="L189" s="125">
        <v>0.2515505784256515</v>
      </c>
      <c r="M189" s="122" t="s">
        <v>171</v>
      </c>
      <c r="N189" s="125">
        <v>873998.1659837</v>
      </c>
      <c r="O189" s="122" t="s">
        <v>181</v>
      </c>
    </row>
    <row r="190" spans="1:15" ht="10.5">
      <c r="A190" s="122" t="s">
        <v>714</v>
      </c>
      <c r="B190" s="123" t="s">
        <v>133</v>
      </c>
      <c r="C190" s="123" t="s">
        <v>715</v>
      </c>
      <c r="D190" s="123" t="s">
        <v>147</v>
      </c>
      <c r="E190" s="124" t="s">
        <v>130</v>
      </c>
      <c r="F190" s="122" t="s">
        <v>1571</v>
      </c>
      <c r="G190" s="122" t="s">
        <v>146</v>
      </c>
      <c r="H190" s="122" t="s">
        <v>1789</v>
      </c>
      <c r="I190" s="122" t="s">
        <v>146</v>
      </c>
      <c r="J190" s="122" t="s">
        <v>1790</v>
      </c>
      <c r="K190" s="122" t="s">
        <v>146</v>
      </c>
      <c r="L190" s="125">
        <v>0.24128769319059182</v>
      </c>
      <c r="M190" s="122" t="s">
        <v>171</v>
      </c>
      <c r="N190" s="125">
        <v>873998.4072714</v>
      </c>
      <c r="O190" s="122" t="s">
        <v>181</v>
      </c>
    </row>
    <row r="191" spans="1:15" ht="10.5">
      <c r="A191" s="122" t="s">
        <v>390</v>
      </c>
      <c r="B191" s="123" t="s">
        <v>133</v>
      </c>
      <c r="C191" s="123" t="s">
        <v>391</v>
      </c>
      <c r="D191" s="123" t="s">
        <v>147</v>
      </c>
      <c r="E191" s="124" t="s">
        <v>342</v>
      </c>
      <c r="F191" s="122" t="s">
        <v>1791</v>
      </c>
      <c r="G191" s="122" t="s">
        <v>146</v>
      </c>
      <c r="H191" s="122" t="s">
        <v>1792</v>
      </c>
      <c r="I191" s="122" t="s">
        <v>146</v>
      </c>
      <c r="J191" s="122" t="s">
        <v>1793</v>
      </c>
      <c r="K191" s="122" t="s">
        <v>146</v>
      </c>
      <c r="L191" s="125">
        <v>0.2138536915387242</v>
      </c>
      <c r="M191" s="122" t="s">
        <v>171</v>
      </c>
      <c r="N191" s="125">
        <v>873998.6211251</v>
      </c>
      <c r="O191" s="122" t="s">
        <v>181</v>
      </c>
    </row>
    <row r="192" spans="1:15" ht="21">
      <c r="A192" s="122" t="s">
        <v>626</v>
      </c>
      <c r="B192" s="123" t="s">
        <v>133</v>
      </c>
      <c r="C192" s="123" t="s">
        <v>627</v>
      </c>
      <c r="D192" s="123" t="s">
        <v>147</v>
      </c>
      <c r="E192" s="124" t="s">
        <v>130</v>
      </c>
      <c r="F192" s="122" t="s">
        <v>1794</v>
      </c>
      <c r="G192" s="122" t="s">
        <v>146</v>
      </c>
      <c r="H192" s="122" t="s">
        <v>406</v>
      </c>
      <c r="I192" s="122" t="s">
        <v>146</v>
      </c>
      <c r="J192" s="122" t="s">
        <v>1795</v>
      </c>
      <c r="K192" s="122" t="s">
        <v>146</v>
      </c>
      <c r="L192" s="125">
        <v>0.19282339725351044</v>
      </c>
      <c r="M192" s="122" t="s">
        <v>171</v>
      </c>
      <c r="N192" s="125">
        <v>873998.8139485</v>
      </c>
      <c r="O192" s="122" t="s">
        <v>181</v>
      </c>
    </row>
    <row r="193" spans="1:15" ht="21">
      <c r="A193" s="122" t="s">
        <v>411</v>
      </c>
      <c r="B193" s="123" t="s">
        <v>133</v>
      </c>
      <c r="C193" s="123" t="s">
        <v>412</v>
      </c>
      <c r="D193" s="123" t="s">
        <v>147</v>
      </c>
      <c r="E193" s="124" t="s">
        <v>130</v>
      </c>
      <c r="F193" s="122" t="s">
        <v>1076</v>
      </c>
      <c r="G193" s="122" t="s">
        <v>146</v>
      </c>
      <c r="H193" s="122" t="s">
        <v>1796</v>
      </c>
      <c r="I193" s="122" t="s">
        <v>146</v>
      </c>
      <c r="J193" s="122" t="s">
        <v>209</v>
      </c>
      <c r="K193" s="122" t="s">
        <v>146</v>
      </c>
      <c r="L193" s="125">
        <v>0.17495712124109702</v>
      </c>
      <c r="M193" s="122" t="s">
        <v>171</v>
      </c>
      <c r="N193" s="125">
        <v>873998.9889056</v>
      </c>
      <c r="O193" s="122" t="s">
        <v>181</v>
      </c>
    </row>
    <row r="194" spans="1:15" ht="21">
      <c r="A194" s="122" t="s">
        <v>384</v>
      </c>
      <c r="B194" s="123" t="s">
        <v>133</v>
      </c>
      <c r="C194" s="123" t="s">
        <v>385</v>
      </c>
      <c r="D194" s="123" t="s">
        <v>147</v>
      </c>
      <c r="E194" s="124" t="s">
        <v>269</v>
      </c>
      <c r="F194" s="122" t="s">
        <v>1797</v>
      </c>
      <c r="G194" s="122" t="s">
        <v>146</v>
      </c>
      <c r="H194" s="122" t="s">
        <v>1798</v>
      </c>
      <c r="I194" s="122" t="s">
        <v>146</v>
      </c>
      <c r="J194" s="122" t="s">
        <v>1799</v>
      </c>
      <c r="K194" s="122" t="s">
        <v>146</v>
      </c>
      <c r="L194" s="125">
        <v>0.1637230002827035</v>
      </c>
      <c r="M194" s="122" t="s">
        <v>171</v>
      </c>
      <c r="N194" s="125">
        <v>873999.1526286</v>
      </c>
      <c r="O194" s="122" t="s">
        <v>181</v>
      </c>
    </row>
    <row r="195" spans="1:15" ht="42">
      <c r="A195" s="122" t="s">
        <v>719</v>
      </c>
      <c r="B195" s="123" t="s">
        <v>133</v>
      </c>
      <c r="C195" s="123" t="s">
        <v>720</v>
      </c>
      <c r="D195" s="123" t="s">
        <v>158</v>
      </c>
      <c r="E195" s="124" t="s">
        <v>130</v>
      </c>
      <c r="F195" s="122" t="s">
        <v>1077</v>
      </c>
      <c r="G195" s="122" t="s">
        <v>146</v>
      </c>
      <c r="H195" s="122" t="s">
        <v>1800</v>
      </c>
      <c r="I195" s="122" t="s">
        <v>146</v>
      </c>
      <c r="J195" s="122" t="s">
        <v>252</v>
      </c>
      <c r="K195" s="122" t="s">
        <v>146</v>
      </c>
      <c r="L195" s="125">
        <v>0.1476843427749991</v>
      </c>
      <c r="M195" s="122" t="s">
        <v>171</v>
      </c>
      <c r="N195" s="125">
        <v>873999.3003129</v>
      </c>
      <c r="O195" s="122" t="s">
        <v>181</v>
      </c>
    </row>
    <row r="196" spans="1:15" ht="10.5">
      <c r="A196" s="122" t="s">
        <v>622</v>
      </c>
      <c r="B196" s="123" t="s">
        <v>133</v>
      </c>
      <c r="C196" s="123" t="s">
        <v>623</v>
      </c>
      <c r="D196" s="123" t="s">
        <v>145</v>
      </c>
      <c r="E196" s="124" t="s">
        <v>134</v>
      </c>
      <c r="F196" s="122" t="s">
        <v>1801</v>
      </c>
      <c r="G196" s="122" t="s">
        <v>146</v>
      </c>
      <c r="H196" s="122" t="s">
        <v>1079</v>
      </c>
      <c r="I196" s="122" t="s">
        <v>146</v>
      </c>
      <c r="J196" s="122" t="s">
        <v>253</v>
      </c>
      <c r="K196" s="122" t="s">
        <v>146</v>
      </c>
      <c r="L196" s="125">
        <v>0.13590650687919956</v>
      </c>
      <c r="M196" s="122" t="s">
        <v>171</v>
      </c>
      <c r="N196" s="125">
        <v>873999.4362194</v>
      </c>
      <c r="O196" s="122" t="s">
        <v>181</v>
      </c>
    </row>
    <row r="197" spans="1:15" ht="21">
      <c r="A197" s="122" t="s">
        <v>722</v>
      </c>
      <c r="B197" s="123" t="s">
        <v>133</v>
      </c>
      <c r="C197" s="123" t="s">
        <v>723</v>
      </c>
      <c r="D197" s="123" t="s">
        <v>158</v>
      </c>
      <c r="E197" s="124" t="s">
        <v>130</v>
      </c>
      <c r="F197" s="122" t="s">
        <v>1078</v>
      </c>
      <c r="G197" s="122" t="s">
        <v>146</v>
      </c>
      <c r="H197" s="122" t="s">
        <v>1802</v>
      </c>
      <c r="I197" s="122" t="s">
        <v>146</v>
      </c>
      <c r="J197" s="122" t="s">
        <v>592</v>
      </c>
      <c r="K197" s="122" t="s">
        <v>146</v>
      </c>
      <c r="L197" s="125">
        <v>0.1315209137758919</v>
      </c>
      <c r="M197" s="122" t="s">
        <v>171</v>
      </c>
      <c r="N197" s="125">
        <v>873999.5677403</v>
      </c>
      <c r="O197" s="122" t="s">
        <v>181</v>
      </c>
    </row>
    <row r="198" spans="1:15" ht="10.5">
      <c r="A198" s="122" t="s">
        <v>716</v>
      </c>
      <c r="B198" s="123" t="s">
        <v>133</v>
      </c>
      <c r="C198" s="123" t="s">
        <v>717</v>
      </c>
      <c r="D198" s="123" t="s">
        <v>145</v>
      </c>
      <c r="E198" s="124" t="s">
        <v>134</v>
      </c>
      <c r="F198" s="122" t="s">
        <v>1803</v>
      </c>
      <c r="G198" s="122" t="s">
        <v>146</v>
      </c>
      <c r="H198" s="122" t="s">
        <v>1080</v>
      </c>
      <c r="I198" s="122" t="s">
        <v>146</v>
      </c>
      <c r="J198" s="122" t="s">
        <v>592</v>
      </c>
      <c r="K198" s="122" t="s">
        <v>146</v>
      </c>
      <c r="L198" s="125">
        <v>0.12725578949183733</v>
      </c>
      <c r="M198" s="122" t="s">
        <v>171</v>
      </c>
      <c r="N198" s="125">
        <v>873999.6949961</v>
      </c>
      <c r="O198" s="122" t="s">
        <v>181</v>
      </c>
    </row>
    <row r="199" spans="1:15" ht="10.5">
      <c r="A199" s="122" t="s">
        <v>727</v>
      </c>
      <c r="B199" s="123" t="s">
        <v>133</v>
      </c>
      <c r="C199" s="123" t="s">
        <v>728</v>
      </c>
      <c r="D199" s="123" t="s">
        <v>147</v>
      </c>
      <c r="E199" s="124" t="s">
        <v>130</v>
      </c>
      <c r="F199" s="122" t="s">
        <v>1804</v>
      </c>
      <c r="G199" s="122" t="s">
        <v>146</v>
      </c>
      <c r="H199" s="122" t="s">
        <v>1805</v>
      </c>
      <c r="I199" s="122" t="s">
        <v>146</v>
      </c>
      <c r="J199" s="122" t="s">
        <v>1255</v>
      </c>
      <c r="K199" s="122" t="s">
        <v>146</v>
      </c>
      <c r="L199" s="125">
        <v>0.1221682907390773</v>
      </c>
      <c r="M199" s="122" t="s">
        <v>171</v>
      </c>
      <c r="N199" s="125">
        <v>873999.8171644</v>
      </c>
      <c r="O199" s="122" t="s">
        <v>181</v>
      </c>
    </row>
    <row r="200" spans="1:15" ht="21">
      <c r="A200" s="122" t="s">
        <v>388</v>
      </c>
      <c r="B200" s="123" t="s">
        <v>133</v>
      </c>
      <c r="C200" s="123" t="s">
        <v>389</v>
      </c>
      <c r="D200" s="123" t="s">
        <v>147</v>
      </c>
      <c r="E200" s="124" t="s">
        <v>238</v>
      </c>
      <c r="F200" s="122" t="s">
        <v>1806</v>
      </c>
      <c r="G200" s="122" t="s">
        <v>146</v>
      </c>
      <c r="H200" s="122" t="s">
        <v>724</v>
      </c>
      <c r="I200" s="122" t="s">
        <v>146</v>
      </c>
      <c r="J200" s="122" t="s">
        <v>594</v>
      </c>
      <c r="K200" s="122" t="s">
        <v>146</v>
      </c>
      <c r="L200" s="125">
        <v>0.07185207450093815</v>
      </c>
      <c r="M200" s="122" t="s">
        <v>171</v>
      </c>
      <c r="N200" s="125">
        <v>873999.8890165</v>
      </c>
      <c r="O200" s="122" t="s">
        <v>181</v>
      </c>
    </row>
    <row r="201" spans="1:15" ht="10.5">
      <c r="A201" s="122" t="s">
        <v>729</v>
      </c>
      <c r="B201" s="123" t="s">
        <v>133</v>
      </c>
      <c r="C201" s="123" t="s">
        <v>730</v>
      </c>
      <c r="D201" s="123" t="s">
        <v>147</v>
      </c>
      <c r="E201" s="124" t="s">
        <v>269</v>
      </c>
      <c r="F201" s="122" t="s">
        <v>1807</v>
      </c>
      <c r="G201" s="122" t="s">
        <v>146</v>
      </c>
      <c r="H201" s="122" t="s">
        <v>1808</v>
      </c>
      <c r="I201" s="122" t="s">
        <v>146</v>
      </c>
      <c r="J201" s="122" t="s">
        <v>594</v>
      </c>
      <c r="K201" s="122" t="s">
        <v>146</v>
      </c>
      <c r="L201" s="125">
        <v>0.06839715278413358</v>
      </c>
      <c r="M201" s="122" t="s">
        <v>171</v>
      </c>
      <c r="N201" s="125">
        <v>873999.9574137</v>
      </c>
      <c r="O201" s="122" t="s">
        <v>181</v>
      </c>
    </row>
    <row r="202" spans="1:15" ht="21">
      <c r="A202" s="122" t="s">
        <v>380</v>
      </c>
      <c r="B202" s="123" t="s">
        <v>133</v>
      </c>
      <c r="C202" s="123" t="s">
        <v>381</v>
      </c>
      <c r="D202" s="123" t="s">
        <v>147</v>
      </c>
      <c r="E202" s="124" t="s">
        <v>236</v>
      </c>
      <c r="F202" s="122" t="s">
        <v>1809</v>
      </c>
      <c r="G202" s="122" t="s">
        <v>146</v>
      </c>
      <c r="H202" s="122" t="s">
        <v>1810</v>
      </c>
      <c r="I202" s="122" t="s">
        <v>146</v>
      </c>
      <c r="J202" s="122" t="s">
        <v>223</v>
      </c>
      <c r="K202" s="122" t="s">
        <v>146</v>
      </c>
      <c r="L202" s="125">
        <v>0.021535164154367608</v>
      </c>
      <c r="M202" s="122" t="s">
        <v>171</v>
      </c>
      <c r="N202" s="125">
        <v>873999.9789489</v>
      </c>
      <c r="O202" s="122" t="s">
        <v>181</v>
      </c>
    </row>
    <row r="203" spans="1:15" ht="21">
      <c r="A203" s="122" t="s">
        <v>731</v>
      </c>
      <c r="B203" s="123" t="s">
        <v>133</v>
      </c>
      <c r="C203" s="123" t="s">
        <v>732</v>
      </c>
      <c r="D203" s="123" t="s">
        <v>158</v>
      </c>
      <c r="E203" s="124" t="s">
        <v>130</v>
      </c>
      <c r="F203" s="122" t="s">
        <v>1081</v>
      </c>
      <c r="G203" s="122" t="s">
        <v>146</v>
      </c>
      <c r="H203" s="122" t="s">
        <v>1811</v>
      </c>
      <c r="I203" s="122" t="s">
        <v>146</v>
      </c>
      <c r="J203" s="122" t="s">
        <v>143</v>
      </c>
      <c r="K203" s="122" t="s">
        <v>146</v>
      </c>
      <c r="L203" s="125">
        <v>0.01090766396032691</v>
      </c>
      <c r="M203" s="122" t="s">
        <v>171</v>
      </c>
      <c r="N203" s="125">
        <v>873999.9898566</v>
      </c>
      <c r="O203" s="122" t="s">
        <v>181</v>
      </c>
    </row>
    <row r="204" spans="1:15" ht="10.5">
      <c r="A204" s="122" t="s">
        <v>678</v>
      </c>
      <c r="B204" s="123" t="s">
        <v>133</v>
      </c>
      <c r="C204" s="123" t="s">
        <v>679</v>
      </c>
      <c r="D204" s="123" t="s">
        <v>147</v>
      </c>
      <c r="E204" s="124" t="s">
        <v>231</v>
      </c>
      <c r="F204" s="122" t="s">
        <v>1082</v>
      </c>
      <c r="G204" s="122" t="s">
        <v>146</v>
      </c>
      <c r="H204" s="122" t="s">
        <v>1812</v>
      </c>
      <c r="I204" s="122" t="s">
        <v>146</v>
      </c>
      <c r="J204" s="122" t="s">
        <v>143</v>
      </c>
      <c r="K204" s="122" t="s">
        <v>146</v>
      </c>
      <c r="L204" s="125">
        <v>0.006329918839646559</v>
      </c>
      <c r="M204" s="122" t="s">
        <v>171</v>
      </c>
      <c r="N204" s="125">
        <v>873999.9961865</v>
      </c>
      <c r="O204" s="122" t="s">
        <v>181</v>
      </c>
    </row>
    <row r="205" spans="1:15" ht="21">
      <c r="A205" s="122" t="s">
        <v>704</v>
      </c>
      <c r="B205" s="123" t="s">
        <v>133</v>
      </c>
      <c r="C205" s="123" t="s">
        <v>705</v>
      </c>
      <c r="D205" s="123" t="s">
        <v>147</v>
      </c>
      <c r="E205" s="124" t="s">
        <v>231</v>
      </c>
      <c r="F205" s="122" t="s">
        <v>1294</v>
      </c>
      <c r="G205" s="122" t="s">
        <v>146</v>
      </c>
      <c r="H205" s="122" t="s">
        <v>1813</v>
      </c>
      <c r="I205" s="122" t="s">
        <v>146</v>
      </c>
      <c r="J205" s="122" t="s">
        <v>224</v>
      </c>
      <c r="K205" s="122" t="s">
        <v>146</v>
      </c>
      <c r="L205" s="125">
        <v>0.003812355553973763</v>
      </c>
      <c r="M205" s="122" t="s">
        <v>171</v>
      </c>
      <c r="N205" s="125">
        <v>873999.9999989</v>
      </c>
      <c r="O205" s="122" t="s">
        <v>181</v>
      </c>
    </row>
    <row r="206" spans="1:15" ht="21">
      <c r="A206" s="122" t="s">
        <v>696</v>
      </c>
      <c r="B206" s="123" t="s">
        <v>133</v>
      </c>
      <c r="C206" s="123" t="s">
        <v>697</v>
      </c>
      <c r="D206" s="123" t="s">
        <v>158</v>
      </c>
      <c r="E206" s="124" t="s">
        <v>130</v>
      </c>
      <c r="F206" s="122" t="s">
        <v>1083</v>
      </c>
      <c r="G206" s="122" t="s">
        <v>146</v>
      </c>
      <c r="H206" s="122" t="s">
        <v>1814</v>
      </c>
      <c r="I206" s="122" t="s">
        <v>146</v>
      </c>
      <c r="J206" s="122" t="s">
        <v>224</v>
      </c>
      <c r="K206" s="122" t="s">
        <v>146</v>
      </c>
      <c r="L206" s="125">
        <v>0</v>
      </c>
      <c r="M206" s="122" t="s">
        <v>171</v>
      </c>
      <c r="N206" s="125">
        <v>873999.9999989</v>
      </c>
      <c r="O206" s="122" t="s">
        <v>181</v>
      </c>
    </row>
    <row r="207" spans="1:15" ht="10.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1:15" ht="10.5">
      <c r="A208" s="143"/>
      <c r="B208" s="143"/>
      <c r="C208" s="143"/>
      <c r="D208" s="110"/>
      <c r="E208" s="131"/>
      <c r="F208" s="131"/>
      <c r="G208" s="131"/>
      <c r="H208" s="131"/>
      <c r="I208" s="131"/>
      <c r="J208" s="131"/>
      <c r="K208" s="144" t="s">
        <v>139</v>
      </c>
      <c r="L208" s="143"/>
      <c r="M208" s="145">
        <v>680969.16</v>
      </c>
      <c r="N208" s="143"/>
      <c r="O208" s="143"/>
    </row>
    <row r="209" spans="1:15" ht="10.5">
      <c r="A209" s="143"/>
      <c r="B209" s="143"/>
      <c r="C209" s="143"/>
      <c r="D209" s="110"/>
      <c r="E209" s="131"/>
      <c r="F209" s="131"/>
      <c r="G209" s="131"/>
      <c r="H209" s="131"/>
      <c r="I209" s="131"/>
      <c r="J209" s="131"/>
      <c r="K209" s="144" t="s">
        <v>140</v>
      </c>
      <c r="L209" s="143"/>
      <c r="M209" s="145">
        <v>193030.84</v>
      </c>
      <c r="N209" s="143"/>
      <c r="O209" s="143"/>
    </row>
    <row r="210" spans="1:15" ht="10.5">
      <c r="A210" s="143"/>
      <c r="B210" s="143"/>
      <c r="C210" s="143"/>
      <c r="D210" s="110"/>
      <c r="E210" s="131"/>
      <c r="F210" s="131"/>
      <c r="G210" s="131"/>
      <c r="H210" s="131"/>
      <c r="I210" s="131"/>
      <c r="J210" s="131"/>
      <c r="K210" s="144" t="s">
        <v>141</v>
      </c>
      <c r="L210" s="143"/>
      <c r="M210" s="145">
        <v>874000</v>
      </c>
      <c r="N210" s="143"/>
      <c r="O210" s="143"/>
    </row>
    <row r="212" ht="10.5"/>
    <row r="213" ht="10.5"/>
    <row r="214" ht="10.5"/>
    <row r="215" ht="10.5"/>
    <row r="216" ht="10.5"/>
    <row r="217" ht="10.5"/>
    <row r="218" ht="10.5"/>
  </sheetData>
  <sheetProtection/>
  <mergeCells count="27">
    <mergeCell ref="Q5:Q6"/>
    <mergeCell ref="E5:E6"/>
    <mergeCell ref="E1:G1"/>
    <mergeCell ref="H1:O1"/>
    <mergeCell ref="E2:G2"/>
    <mergeCell ref="H2:O2"/>
    <mergeCell ref="A4:Q4"/>
    <mergeCell ref="A5:A6"/>
    <mergeCell ref="B5:B6"/>
    <mergeCell ref="O5:O6"/>
    <mergeCell ref="A210:C210"/>
    <mergeCell ref="K210:L210"/>
    <mergeCell ref="M210:O210"/>
    <mergeCell ref="K208:L208"/>
    <mergeCell ref="M208:O208"/>
    <mergeCell ref="P5:P6"/>
    <mergeCell ref="F5:G5"/>
    <mergeCell ref="H5:I5"/>
    <mergeCell ref="J5:L5"/>
    <mergeCell ref="M5:M6"/>
    <mergeCell ref="C5:C6"/>
    <mergeCell ref="D5:D6"/>
    <mergeCell ref="A208:C208"/>
    <mergeCell ref="A209:C209"/>
    <mergeCell ref="K209:L209"/>
    <mergeCell ref="M209:O209"/>
    <mergeCell ref="N5:N6"/>
  </mergeCells>
  <printOptions horizontalCentered="1"/>
  <pageMargins left="0.3937007874015748" right="0.14" top="0.52" bottom="0.87" header="0.32" footer="0.58"/>
  <pageSetup horizontalDpi="300" verticalDpi="300" orientation="portrait" paperSize="9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V3"/>
  <sheetViews>
    <sheetView showGridLines="0" zoomScalePageLayoutView="0" workbookViewId="0" topLeftCell="A13">
      <selection activeCell="F36" sqref="F36"/>
    </sheetView>
  </sheetViews>
  <sheetFormatPr defaultColWidth="9.140625" defaultRowHeight="12.75"/>
  <cols>
    <col min="1" max="7" width="9.140625" style="19" customWidth="1"/>
    <col min="8" max="8" width="7.421875" style="19" customWidth="1"/>
    <col min="9" max="16384" width="9.140625" style="19" customWidth="1"/>
  </cols>
  <sheetData>
    <row r="1" spans="2:22" s="21" customFormat="1" ht="10.5">
      <c r="B1" s="20"/>
      <c r="C1" s="20" t="str">
        <f>'Cro-Obra'!C6</f>
        <v>30 DIAS</v>
      </c>
      <c r="D1" s="20" t="str">
        <f>'Cro-Obra'!D6</f>
        <v>60 DIAS</v>
      </c>
      <c r="E1" s="20" t="str">
        <f>'Cro-Obra'!E6</f>
        <v>90 DIAS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2:22" s="21" customFormat="1" ht="10.5">
      <c r="B2" s="22"/>
      <c r="C2" s="22">
        <f>'Cro-Obra'!C28</f>
        <v>0.367088710907704</v>
      </c>
      <c r="D2" s="22">
        <f>'Cro-Obra'!D28</f>
        <v>0.6869034057971013</v>
      </c>
      <c r="E2" s="22">
        <f>'Cro-Obra'!E28</f>
        <v>0.9999999999999998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3:14" ht="10.5">
      <c r="C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36" ht="10.5"/>
    <row r="37" ht="10.5"/>
    <row r="38" ht="10.5"/>
    <row r="39" ht="10.5"/>
    <row r="40" ht="10.5"/>
    <row r="41" ht="10.5"/>
    <row r="42" ht="10.5"/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47"/>
  <sheetViews>
    <sheetView showGridLines="0" zoomScale="90" zoomScaleNormal="90" zoomScalePageLayoutView="0" workbookViewId="0" topLeftCell="A2229">
      <selection activeCell="D2253" sqref="D2253"/>
    </sheetView>
  </sheetViews>
  <sheetFormatPr defaultColWidth="9.140625" defaultRowHeight="12.75"/>
  <cols>
    <col min="1" max="1" width="11.421875" style="54" bestFit="1" customWidth="1"/>
    <col min="2" max="2" width="13.7109375" style="54" bestFit="1" customWidth="1"/>
    <col min="3" max="3" width="11.421875" style="54" bestFit="1" customWidth="1"/>
    <col min="4" max="4" width="68.57421875" style="54" bestFit="1" customWidth="1"/>
    <col min="5" max="5" width="17.140625" style="54" bestFit="1" customWidth="1"/>
    <col min="6" max="6" width="14.00390625" style="54" bestFit="1" customWidth="1"/>
    <col min="7" max="7" width="13.7109375" style="54" bestFit="1" customWidth="1"/>
    <col min="8" max="8" width="16.421875" style="54" bestFit="1" customWidth="1"/>
    <col min="9" max="9" width="14.00390625" style="54" bestFit="1" customWidth="1"/>
    <col min="10" max="10" width="16.28125" style="54" bestFit="1" customWidth="1"/>
    <col min="11" max="16384" width="9.140625" style="54" customWidth="1"/>
  </cols>
  <sheetData>
    <row r="1" spans="1:10" ht="15">
      <c r="A1" s="65" t="s">
        <v>844</v>
      </c>
      <c r="B1" s="52"/>
      <c r="C1" s="53"/>
      <c r="D1" s="53"/>
      <c r="E1" s="193"/>
      <c r="F1" s="193"/>
      <c r="G1" s="193"/>
      <c r="H1" s="193"/>
      <c r="I1" s="193"/>
      <c r="J1" s="194"/>
    </row>
    <row r="2" spans="1:10" ht="15">
      <c r="A2" s="66" t="s">
        <v>845</v>
      </c>
      <c r="B2" s="55"/>
      <c r="C2" s="56"/>
      <c r="D2" s="56"/>
      <c r="E2" s="195"/>
      <c r="F2" s="195"/>
      <c r="G2" s="195"/>
      <c r="H2" s="195"/>
      <c r="I2" s="195"/>
      <c r="J2" s="196"/>
    </row>
    <row r="3" spans="1:10" ht="15">
      <c r="A3" s="66" t="s">
        <v>846</v>
      </c>
      <c r="B3" s="57"/>
      <c r="C3" s="58"/>
      <c r="D3" s="58"/>
      <c r="E3" s="57"/>
      <c r="F3" s="57"/>
      <c r="G3" s="57"/>
      <c r="H3" s="57"/>
      <c r="I3" s="57"/>
      <c r="J3" s="59"/>
    </row>
    <row r="4" spans="1:10" ht="15">
      <c r="A4" s="190" t="s">
        <v>124</v>
      </c>
      <c r="B4" s="191"/>
      <c r="C4" s="191"/>
      <c r="D4" s="191"/>
      <c r="E4" s="191"/>
      <c r="F4" s="191"/>
      <c r="G4" s="191"/>
      <c r="H4" s="191"/>
      <c r="I4" s="191"/>
      <c r="J4" s="192"/>
    </row>
    <row r="5" spans="1:10" ht="15">
      <c r="A5" s="187" t="s">
        <v>125</v>
      </c>
      <c r="B5" s="188"/>
      <c r="C5" s="188"/>
      <c r="D5" s="188"/>
      <c r="E5" s="188"/>
      <c r="F5" s="188"/>
      <c r="G5" s="188"/>
      <c r="H5" s="188"/>
      <c r="I5" s="188"/>
      <c r="J5" s="189"/>
    </row>
    <row r="6" spans="1:11" ht="14.25">
      <c r="A6" s="135" t="s">
        <v>197</v>
      </c>
      <c r="B6" s="99" t="s">
        <v>104</v>
      </c>
      <c r="C6" s="135" t="s">
        <v>105</v>
      </c>
      <c r="D6" s="135" t="s">
        <v>106</v>
      </c>
      <c r="E6" s="185" t="s">
        <v>112</v>
      </c>
      <c r="F6" s="185"/>
      <c r="G6" s="100" t="s">
        <v>107</v>
      </c>
      <c r="H6" s="99" t="s">
        <v>108</v>
      </c>
      <c r="I6" s="99" t="s">
        <v>109</v>
      </c>
      <c r="J6" s="99" t="s">
        <v>102</v>
      </c>
      <c r="K6" s="19"/>
    </row>
    <row r="7" spans="1:11" ht="14.25">
      <c r="A7" s="136" t="s">
        <v>182</v>
      </c>
      <c r="B7" s="105" t="s">
        <v>849</v>
      </c>
      <c r="C7" s="136" t="s">
        <v>133</v>
      </c>
      <c r="D7" s="136" t="s">
        <v>850</v>
      </c>
      <c r="E7" s="186" t="s">
        <v>142</v>
      </c>
      <c r="F7" s="186"/>
      <c r="G7" s="106" t="s">
        <v>237</v>
      </c>
      <c r="H7" s="126">
        <v>1</v>
      </c>
      <c r="I7" s="107">
        <v>14026.74</v>
      </c>
      <c r="J7" s="107">
        <v>14026.74</v>
      </c>
      <c r="K7" s="19"/>
    </row>
    <row r="8" spans="1:11" ht="21">
      <c r="A8" s="132" t="s">
        <v>187</v>
      </c>
      <c r="B8" s="116" t="s">
        <v>1084</v>
      </c>
      <c r="C8" s="132" t="s">
        <v>133</v>
      </c>
      <c r="D8" s="132" t="s">
        <v>1085</v>
      </c>
      <c r="E8" s="182" t="s">
        <v>142</v>
      </c>
      <c r="F8" s="182"/>
      <c r="G8" s="117" t="s">
        <v>237</v>
      </c>
      <c r="H8" s="127">
        <v>1</v>
      </c>
      <c r="I8" s="118">
        <v>111.01</v>
      </c>
      <c r="J8" s="118">
        <v>111.01</v>
      </c>
      <c r="K8" s="19"/>
    </row>
    <row r="9" spans="1:11" ht="21">
      <c r="A9" s="133" t="s">
        <v>183</v>
      </c>
      <c r="B9" s="119" t="s">
        <v>708</v>
      </c>
      <c r="C9" s="133" t="s">
        <v>133</v>
      </c>
      <c r="D9" s="133" t="s">
        <v>709</v>
      </c>
      <c r="E9" s="183" t="s">
        <v>158</v>
      </c>
      <c r="F9" s="183"/>
      <c r="G9" s="120" t="s">
        <v>237</v>
      </c>
      <c r="H9" s="128">
        <v>1</v>
      </c>
      <c r="I9" s="121">
        <v>1.53</v>
      </c>
      <c r="J9" s="121">
        <v>1.53</v>
      </c>
      <c r="K9" s="19"/>
    </row>
    <row r="10" spans="1:11" ht="21">
      <c r="A10" s="133" t="s">
        <v>183</v>
      </c>
      <c r="B10" s="119" t="s">
        <v>624</v>
      </c>
      <c r="C10" s="133" t="s">
        <v>133</v>
      </c>
      <c r="D10" s="133" t="s">
        <v>625</v>
      </c>
      <c r="E10" s="183" t="s">
        <v>158</v>
      </c>
      <c r="F10" s="183"/>
      <c r="G10" s="120" t="s">
        <v>237</v>
      </c>
      <c r="H10" s="128">
        <v>1</v>
      </c>
      <c r="I10" s="121">
        <v>98.48</v>
      </c>
      <c r="J10" s="121">
        <v>98.48</v>
      </c>
      <c r="K10" s="19"/>
    </row>
    <row r="11" spans="1:11" ht="14.25">
      <c r="A11" s="133" t="s">
        <v>183</v>
      </c>
      <c r="B11" s="119" t="s">
        <v>913</v>
      </c>
      <c r="C11" s="133" t="s">
        <v>133</v>
      </c>
      <c r="D11" s="133" t="s">
        <v>914</v>
      </c>
      <c r="E11" s="183" t="s">
        <v>145</v>
      </c>
      <c r="F11" s="183"/>
      <c r="G11" s="120" t="s">
        <v>237</v>
      </c>
      <c r="H11" s="128">
        <v>1</v>
      </c>
      <c r="I11" s="121">
        <v>13706.16</v>
      </c>
      <c r="J11" s="121">
        <v>13706.16</v>
      </c>
      <c r="K11" s="19"/>
    </row>
    <row r="12" spans="1:11" ht="14.25">
      <c r="A12" s="133" t="s">
        <v>183</v>
      </c>
      <c r="B12" s="119" t="s">
        <v>610</v>
      </c>
      <c r="C12" s="133" t="s">
        <v>133</v>
      </c>
      <c r="D12" s="133" t="s">
        <v>611</v>
      </c>
      <c r="E12" s="183" t="s">
        <v>147</v>
      </c>
      <c r="F12" s="183"/>
      <c r="G12" s="120" t="s">
        <v>237</v>
      </c>
      <c r="H12" s="128">
        <v>1</v>
      </c>
      <c r="I12" s="121">
        <v>98.94</v>
      </c>
      <c r="J12" s="121">
        <v>98.94</v>
      </c>
      <c r="K12" s="19"/>
    </row>
    <row r="13" spans="1:11" ht="14.25">
      <c r="A13" s="133" t="s">
        <v>183</v>
      </c>
      <c r="B13" s="119" t="s">
        <v>644</v>
      </c>
      <c r="C13" s="133" t="s">
        <v>133</v>
      </c>
      <c r="D13" s="133" t="s">
        <v>645</v>
      </c>
      <c r="E13" s="183" t="s">
        <v>147</v>
      </c>
      <c r="F13" s="183"/>
      <c r="G13" s="120" t="s">
        <v>237</v>
      </c>
      <c r="H13" s="128">
        <v>1</v>
      </c>
      <c r="I13" s="121">
        <v>10.62</v>
      </c>
      <c r="J13" s="121">
        <v>10.62</v>
      </c>
      <c r="K13" s="19"/>
    </row>
    <row r="14" spans="1:11" ht="14.25">
      <c r="A14" s="134"/>
      <c r="B14" s="134"/>
      <c r="C14" s="134"/>
      <c r="D14" s="134"/>
      <c r="E14" s="134" t="s">
        <v>184</v>
      </c>
      <c r="F14" s="129">
        <v>13817.17</v>
      </c>
      <c r="G14" s="134" t="s">
        <v>185</v>
      </c>
      <c r="H14" s="129">
        <v>0</v>
      </c>
      <c r="I14" s="134" t="s">
        <v>186</v>
      </c>
      <c r="J14" s="129">
        <v>13817.17</v>
      </c>
      <c r="K14" s="19"/>
    </row>
    <row r="15" spans="1:11" ht="15" thickBot="1">
      <c r="A15" s="134"/>
      <c r="B15" s="134"/>
      <c r="C15" s="134"/>
      <c r="D15" s="134"/>
      <c r="E15" s="134" t="s">
        <v>733</v>
      </c>
      <c r="F15" s="129">
        <v>3976.58</v>
      </c>
      <c r="G15" s="134"/>
      <c r="H15" s="184" t="s">
        <v>734</v>
      </c>
      <c r="I15" s="184"/>
      <c r="J15" s="129">
        <v>18003.32</v>
      </c>
      <c r="K15" s="19"/>
    </row>
    <row r="16" spans="1:11" ht="15" thickTop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9"/>
    </row>
    <row r="17" spans="1:11" ht="14.25">
      <c r="A17" s="135" t="s">
        <v>197</v>
      </c>
      <c r="B17" s="99" t="s">
        <v>104</v>
      </c>
      <c r="C17" s="135" t="s">
        <v>105</v>
      </c>
      <c r="D17" s="135" t="s">
        <v>106</v>
      </c>
      <c r="E17" s="185" t="s">
        <v>112</v>
      </c>
      <c r="F17" s="185"/>
      <c r="G17" s="100" t="s">
        <v>107</v>
      </c>
      <c r="H17" s="99" t="s">
        <v>108</v>
      </c>
      <c r="I17" s="99" t="s">
        <v>109</v>
      </c>
      <c r="J17" s="99" t="s">
        <v>102</v>
      </c>
      <c r="K17" s="19"/>
    </row>
    <row r="18" spans="1:11" ht="14.25">
      <c r="A18" s="136" t="s">
        <v>182</v>
      </c>
      <c r="B18" s="105" t="s">
        <v>851</v>
      </c>
      <c r="C18" s="136" t="s">
        <v>133</v>
      </c>
      <c r="D18" s="136" t="s">
        <v>852</v>
      </c>
      <c r="E18" s="186" t="s">
        <v>245</v>
      </c>
      <c r="F18" s="186"/>
      <c r="G18" s="106" t="s">
        <v>129</v>
      </c>
      <c r="H18" s="126">
        <v>1</v>
      </c>
      <c r="I18" s="107">
        <v>286.35</v>
      </c>
      <c r="J18" s="107">
        <v>286.35</v>
      </c>
      <c r="K18" s="19"/>
    </row>
    <row r="19" spans="1:11" ht="31.5">
      <c r="A19" s="132" t="s">
        <v>187</v>
      </c>
      <c r="B19" s="116" t="s">
        <v>420</v>
      </c>
      <c r="C19" s="132" t="s">
        <v>133</v>
      </c>
      <c r="D19" s="132" t="s">
        <v>737</v>
      </c>
      <c r="E19" s="182" t="s">
        <v>421</v>
      </c>
      <c r="F19" s="182"/>
      <c r="G19" s="117" t="s">
        <v>236</v>
      </c>
      <c r="H19" s="127">
        <v>0.01</v>
      </c>
      <c r="I19" s="118">
        <v>393.9</v>
      </c>
      <c r="J19" s="118">
        <v>3.93</v>
      </c>
      <c r="K19" s="19"/>
    </row>
    <row r="20" spans="1:11" ht="21">
      <c r="A20" s="132" t="s">
        <v>187</v>
      </c>
      <c r="B20" s="116" t="s">
        <v>422</v>
      </c>
      <c r="C20" s="132" t="s">
        <v>133</v>
      </c>
      <c r="D20" s="132" t="s">
        <v>423</v>
      </c>
      <c r="E20" s="182" t="s">
        <v>142</v>
      </c>
      <c r="F20" s="182"/>
      <c r="G20" s="117" t="s">
        <v>134</v>
      </c>
      <c r="H20" s="127">
        <v>1</v>
      </c>
      <c r="I20" s="118">
        <v>18.4</v>
      </c>
      <c r="J20" s="118">
        <v>18.4</v>
      </c>
      <c r="K20" s="19"/>
    </row>
    <row r="21" spans="1:11" ht="21">
      <c r="A21" s="132" t="s">
        <v>187</v>
      </c>
      <c r="B21" s="116" t="s">
        <v>188</v>
      </c>
      <c r="C21" s="132" t="s">
        <v>133</v>
      </c>
      <c r="D21" s="132" t="s">
        <v>189</v>
      </c>
      <c r="E21" s="182" t="s">
        <v>142</v>
      </c>
      <c r="F21" s="182"/>
      <c r="G21" s="117" t="s">
        <v>134</v>
      </c>
      <c r="H21" s="127">
        <v>2</v>
      </c>
      <c r="I21" s="118">
        <v>15.24</v>
      </c>
      <c r="J21" s="118">
        <v>30.48</v>
      </c>
      <c r="K21" s="19"/>
    </row>
    <row r="22" spans="1:11" ht="21">
      <c r="A22" s="133" t="s">
        <v>183</v>
      </c>
      <c r="B22" s="119" t="s">
        <v>263</v>
      </c>
      <c r="C22" s="133" t="s">
        <v>133</v>
      </c>
      <c r="D22" s="133" t="s">
        <v>264</v>
      </c>
      <c r="E22" s="183" t="s">
        <v>147</v>
      </c>
      <c r="F22" s="183"/>
      <c r="G22" s="120" t="s">
        <v>129</v>
      </c>
      <c r="H22" s="128">
        <v>1</v>
      </c>
      <c r="I22" s="121">
        <v>214.68</v>
      </c>
      <c r="J22" s="121">
        <v>214.68</v>
      </c>
      <c r="K22" s="19"/>
    </row>
    <row r="23" spans="1:11" ht="21">
      <c r="A23" s="133" t="s">
        <v>183</v>
      </c>
      <c r="B23" s="119" t="s">
        <v>317</v>
      </c>
      <c r="C23" s="133" t="s">
        <v>133</v>
      </c>
      <c r="D23" s="133" t="s">
        <v>318</v>
      </c>
      <c r="E23" s="183" t="s">
        <v>147</v>
      </c>
      <c r="F23" s="183"/>
      <c r="G23" s="120" t="s">
        <v>238</v>
      </c>
      <c r="H23" s="128">
        <v>4</v>
      </c>
      <c r="I23" s="121">
        <v>3.36</v>
      </c>
      <c r="J23" s="121">
        <v>13.44</v>
      </c>
      <c r="K23" s="19"/>
    </row>
    <row r="24" spans="1:11" ht="14.25">
      <c r="A24" s="133" t="s">
        <v>183</v>
      </c>
      <c r="B24" s="119" t="s">
        <v>324</v>
      </c>
      <c r="C24" s="133" t="s">
        <v>133</v>
      </c>
      <c r="D24" s="133" t="s">
        <v>325</v>
      </c>
      <c r="E24" s="183" t="s">
        <v>147</v>
      </c>
      <c r="F24" s="183"/>
      <c r="G24" s="120" t="s">
        <v>269</v>
      </c>
      <c r="H24" s="128">
        <v>0.11</v>
      </c>
      <c r="I24" s="121">
        <v>14.8</v>
      </c>
      <c r="J24" s="121">
        <v>1.62</v>
      </c>
      <c r="K24" s="19"/>
    </row>
    <row r="25" spans="1:11" ht="21">
      <c r="A25" s="133" t="s">
        <v>183</v>
      </c>
      <c r="B25" s="119" t="s">
        <v>336</v>
      </c>
      <c r="C25" s="133" t="s">
        <v>133</v>
      </c>
      <c r="D25" s="133" t="s">
        <v>337</v>
      </c>
      <c r="E25" s="183" t="s">
        <v>147</v>
      </c>
      <c r="F25" s="183"/>
      <c r="G25" s="120" t="s">
        <v>238</v>
      </c>
      <c r="H25" s="128">
        <v>1</v>
      </c>
      <c r="I25" s="121">
        <v>3.8</v>
      </c>
      <c r="J25" s="121">
        <v>3.8</v>
      </c>
      <c r="K25" s="19"/>
    </row>
    <row r="26" spans="1:11" ht="14.25">
      <c r="A26" s="134"/>
      <c r="B26" s="134"/>
      <c r="C26" s="134"/>
      <c r="D26" s="134"/>
      <c r="E26" s="134" t="s">
        <v>184</v>
      </c>
      <c r="F26" s="129">
        <v>31.46</v>
      </c>
      <c r="G26" s="134" t="s">
        <v>185</v>
      </c>
      <c r="H26" s="129">
        <v>0</v>
      </c>
      <c r="I26" s="134" t="s">
        <v>186</v>
      </c>
      <c r="J26" s="129">
        <v>31.46</v>
      </c>
      <c r="K26" s="19"/>
    </row>
    <row r="27" spans="1:11" ht="15" thickBot="1">
      <c r="A27" s="134"/>
      <c r="B27" s="134"/>
      <c r="C27" s="134"/>
      <c r="D27" s="134"/>
      <c r="E27" s="134" t="s">
        <v>733</v>
      </c>
      <c r="F27" s="129">
        <v>81.18</v>
      </c>
      <c r="G27" s="134"/>
      <c r="H27" s="184" t="s">
        <v>734</v>
      </c>
      <c r="I27" s="184"/>
      <c r="J27" s="129">
        <v>367.53</v>
      </c>
      <c r="K27" s="19"/>
    </row>
    <row r="28" spans="1:11" ht="15" thickTop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9"/>
    </row>
    <row r="29" spans="1:11" ht="14.25">
      <c r="A29" s="135" t="s">
        <v>198</v>
      </c>
      <c r="B29" s="99" t="s">
        <v>104</v>
      </c>
      <c r="C29" s="135" t="s">
        <v>105</v>
      </c>
      <c r="D29" s="135" t="s">
        <v>106</v>
      </c>
      <c r="E29" s="185" t="s">
        <v>112</v>
      </c>
      <c r="F29" s="185"/>
      <c r="G29" s="100" t="s">
        <v>107</v>
      </c>
      <c r="H29" s="99" t="s">
        <v>108</v>
      </c>
      <c r="I29" s="99" t="s">
        <v>109</v>
      </c>
      <c r="J29" s="99" t="s">
        <v>102</v>
      </c>
      <c r="K29" s="19"/>
    </row>
    <row r="30" spans="1:11" ht="14.25">
      <c r="A30" s="136" t="s">
        <v>182</v>
      </c>
      <c r="B30" s="105" t="s">
        <v>556</v>
      </c>
      <c r="C30" s="136" t="s">
        <v>133</v>
      </c>
      <c r="D30" s="136" t="s">
        <v>557</v>
      </c>
      <c r="E30" s="186" t="s">
        <v>142</v>
      </c>
      <c r="F30" s="186"/>
      <c r="G30" s="106" t="s">
        <v>237</v>
      </c>
      <c r="H30" s="126">
        <v>1</v>
      </c>
      <c r="I30" s="107">
        <v>4648.23</v>
      </c>
      <c r="J30" s="107">
        <v>4648.23</v>
      </c>
      <c r="K30" s="19"/>
    </row>
    <row r="31" spans="1:11" ht="21">
      <c r="A31" s="132" t="s">
        <v>187</v>
      </c>
      <c r="B31" s="116" t="s">
        <v>735</v>
      </c>
      <c r="C31" s="132" t="s">
        <v>133</v>
      </c>
      <c r="D31" s="132" t="s">
        <v>736</v>
      </c>
      <c r="E31" s="182" t="s">
        <v>142</v>
      </c>
      <c r="F31" s="182"/>
      <c r="G31" s="117" t="s">
        <v>237</v>
      </c>
      <c r="H31" s="127">
        <v>1</v>
      </c>
      <c r="I31" s="118">
        <v>49.94</v>
      </c>
      <c r="J31" s="118">
        <v>49.94</v>
      </c>
      <c r="K31" s="19"/>
    </row>
    <row r="32" spans="1:11" ht="14.25">
      <c r="A32" s="133" t="s">
        <v>183</v>
      </c>
      <c r="B32" s="119" t="s">
        <v>596</v>
      </c>
      <c r="C32" s="133" t="s">
        <v>133</v>
      </c>
      <c r="D32" s="133" t="s">
        <v>597</v>
      </c>
      <c r="E32" s="183" t="s">
        <v>145</v>
      </c>
      <c r="F32" s="183"/>
      <c r="G32" s="120" t="s">
        <v>237</v>
      </c>
      <c r="H32" s="128">
        <v>1</v>
      </c>
      <c r="I32" s="121">
        <v>4305.34</v>
      </c>
      <c r="J32" s="121">
        <v>4305.34</v>
      </c>
      <c r="K32" s="19"/>
    </row>
    <row r="33" spans="1:11" ht="21">
      <c r="A33" s="133" t="s">
        <v>183</v>
      </c>
      <c r="B33" s="119" t="s">
        <v>616</v>
      </c>
      <c r="C33" s="133" t="s">
        <v>133</v>
      </c>
      <c r="D33" s="133" t="s">
        <v>617</v>
      </c>
      <c r="E33" s="183" t="s">
        <v>158</v>
      </c>
      <c r="F33" s="183"/>
      <c r="G33" s="120" t="s">
        <v>237</v>
      </c>
      <c r="H33" s="128">
        <v>1</v>
      </c>
      <c r="I33" s="121">
        <v>169.11</v>
      </c>
      <c r="J33" s="121">
        <v>169.11</v>
      </c>
      <c r="K33" s="19"/>
    </row>
    <row r="34" spans="1:11" ht="21">
      <c r="A34" s="133" t="s">
        <v>183</v>
      </c>
      <c r="B34" s="119" t="s">
        <v>667</v>
      </c>
      <c r="C34" s="133" t="s">
        <v>133</v>
      </c>
      <c r="D34" s="133" t="s">
        <v>668</v>
      </c>
      <c r="E34" s="183" t="s">
        <v>158</v>
      </c>
      <c r="F34" s="183"/>
      <c r="G34" s="120" t="s">
        <v>237</v>
      </c>
      <c r="H34" s="128">
        <v>1</v>
      </c>
      <c r="I34" s="121">
        <v>14.28</v>
      </c>
      <c r="J34" s="121">
        <v>14.28</v>
      </c>
      <c r="K34" s="19"/>
    </row>
    <row r="35" spans="1:11" ht="14.25">
      <c r="A35" s="133" t="s">
        <v>183</v>
      </c>
      <c r="B35" s="119" t="s">
        <v>610</v>
      </c>
      <c r="C35" s="133" t="s">
        <v>133</v>
      </c>
      <c r="D35" s="133" t="s">
        <v>611</v>
      </c>
      <c r="E35" s="183" t="s">
        <v>147</v>
      </c>
      <c r="F35" s="183"/>
      <c r="G35" s="120" t="s">
        <v>237</v>
      </c>
      <c r="H35" s="128">
        <v>1</v>
      </c>
      <c r="I35" s="121">
        <v>98.94</v>
      </c>
      <c r="J35" s="121">
        <v>98.94</v>
      </c>
      <c r="K35" s="19"/>
    </row>
    <row r="36" spans="1:11" ht="14.25">
      <c r="A36" s="133" t="s">
        <v>183</v>
      </c>
      <c r="B36" s="119" t="s">
        <v>644</v>
      </c>
      <c r="C36" s="133" t="s">
        <v>133</v>
      </c>
      <c r="D36" s="133" t="s">
        <v>645</v>
      </c>
      <c r="E36" s="183" t="s">
        <v>147</v>
      </c>
      <c r="F36" s="183"/>
      <c r="G36" s="120" t="s">
        <v>237</v>
      </c>
      <c r="H36" s="128">
        <v>1</v>
      </c>
      <c r="I36" s="121">
        <v>10.62</v>
      </c>
      <c r="J36" s="121">
        <v>10.62</v>
      </c>
      <c r="K36" s="19"/>
    </row>
    <row r="37" spans="1:11" ht="14.25">
      <c r="A37" s="134"/>
      <c r="B37" s="134"/>
      <c r="C37" s="134"/>
      <c r="D37" s="134"/>
      <c r="E37" s="134" t="s">
        <v>184</v>
      </c>
      <c r="F37" s="129">
        <v>4355.28</v>
      </c>
      <c r="G37" s="134" t="s">
        <v>185</v>
      </c>
      <c r="H37" s="129">
        <v>0</v>
      </c>
      <c r="I37" s="134" t="s">
        <v>186</v>
      </c>
      <c r="J37" s="129">
        <v>4355.28</v>
      </c>
      <c r="K37" s="19"/>
    </row>
    <row r="38" spans="1:11" ht="15" thickBot="1">
      <c r="A38" s="134"/>
      <c r="B38" s="134"/>
      <c r="C38" s="134"/>
      <c r="D38" s="134"/>
      <c r="E38" s="134" t="s">
        <v>733</v>
      </c>
      <c r="F38" s="129">
        <v>1317.77</v>
      </c>
      <c r="G38" s="134"/>
      <c r="H38" s="184" t="s">
        <v>734</v>
      </c>
      <c r="I38" s="184"/>
      <c r="J38" s="129">
        <v>5966</v>
      </c>
      <c r="K38" s="19"/>
    </row>
    <row r="39" spans="1:11" ht="15" thickTop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9"/>
    </row>
    <row r="40" spans="1:11" ht="14.25">
      <c r="A40" s="135" t="s">
        <v>558</v>
      </c>
      <c r="B40" s="99" t="s">
        <v>104</v>
      </c>
      <c r="C40" s="135" t="s">
        <v>105</v>
      </c>
      <c r="D40" s="135" t="s">
        <v>106</v>
      </c>
      <c r="E40" s="185" t="s">
        <v>112</v>
      </c>
      <c r="F40" s="185"/>
      <c r="G40" s="100" t="s">
        <v>107</v>
      </c>
      <c r="H40" s="99" t="s">
        <v>108</v>
      </c>
      <c r="I40" s="99" t="s">
        <v>109</v>
      </c>
      <c r="J40" s="99" t="s">
        <v>102</v>
      </c>
      <c r="K40" s="19"/>
    </row>
    <row r="41" spans="1:11" ht="14.25">
      <c r="A41" s="136" t="s">
        <v>182</v>
      </c>
      <c r="B41" s="105" t="s">
        <v>853</v>
      </c>
      <c r="C41" s="136" t="s">
        <v>128</v>
      </c>
      <c r="D41" s="136" t="s">
        <v>854</v>
      </c>
      <c r="E41" s="186" t="s">
        <v>142</v>
      </c>
      <c r="F41" s="186"/>
      <c r="G41" s="106" t="s">
        <v>855</v>
      </c>
      <c r="H41" s="126">
        <v>1</v>
      </c>
      <c r="I41" s="107">
        <v>227.95</v>
      </c>
      <c r="J41" s="107">
        <v>227.95</v>
      </c>
      <c r="K41" s="19"/>
    </row>
    <row r="42" spans="1:11" ht="14.25">
      <c r="A42" s="133" t="s">
        <v>183</v>
      </c>
      <c r="B42" s="119" t="s">
        <v>950</v>
      </c>
      <c r="C42" s="133" t="s">
        <v>128</v>
      </c>
      <c r="D42" s="133" t="s">
        <v>854</v>
      </c>
      <c r="E42" s="183" t="s">
        <v>165</v>
      </c>
      <c r="F42" s="183"/>
      <c r="G42" s="120" t="s">
        <v>130</v>
      </c>
      <c r="H42" s="128">
        <v>1</v>
      </c>
      <c r="I42" s="121">
        <v>227.95</v>
      </c>
      <c r="J42" s="121">
        <v>227.95</v>
      </c>
      <c r="K42" s="19"/>
    </row>
    <row r="43" spans="1:11" ht="14.25">
      <c r="A43" s="134"/>
      <c r="B43" s="134"/>
      <c r="C43" s="134"/>
      <c r="D43" s="134"/>
      <c r="E43" s="134" t="s">
        <v>184</v>
      </c>
      <c r="F43" s="129">
        <v>0</v>
      </c>
      <c r="G43" s="134" t="s">
        <v>185</v>
      </c>
      <c r="H43" s="129">
        <v>0</v>
      </c>
      <c r="I43" s="134" t="s">
        <v>186</v>
      </c>
      <c r="J43" s="129">
        <v>0</v>
      </c>
      <c r="K43" s="19"/>
    </row>
    <row r="44" spans="1:11" ht="15" thickBot="1">
      <c r="A44" s="134"/>
      <c r="B44" s="134"/>
      <c r="C44" s="134"/>
      <c r="D44" s="134"/>
      <c r="E44" s="134" t="s">
        <v>733</v>
      </c>
      <c r="F44" s="129">
        <v>64.62</v>
      </c>
      <c r="G44" s="134"/>
      <c r="H44" s="184" t="s">
        <v>734</v>
      </c>
      <c r="I44" s="184"/>
      <c r="J44" s="129">
        <v>292.57</v>
      </c>
      <c r="K44" s="19"/>
    </row>
    <row r="45" spans="1:11" ht="15" thickTop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9"/>
    </row>
    <row r="46" spans="1:11" ht="14.25">
      <c r="A46" s="135" t="s">
        <v>132</v>
      </c>
      <c r="B46" s="99" t="s">
        <v>104</v>
      </c>
      <c r="C46" s="135" t="s">
        <v>105</v>
      </c>
      <c r="D46" s="135" t="s">
        <v>106</v>
      </c>
      <c r="E46" s="185" t="s">
        <v>112</v>
      </c>
      <c r="F46" s="185"/>
      <c r="G46" s="100" t="s">
        <v>107</v>
      </c>
      <c r="H46" s="99" t="s">
        <v>108</v>
      </c>
      <c r="I46" s="99" t="s">
        <v>109</v>
      </c>
      <c r="J46" s="99" t="s">
        <v>102</v>
      </c>
      <c r="K46" s="19"/>
    </row>
    <row r="47" spans="1:11" ht="21">
      <c r="A47" s="136" t="s">
        <v>182</v>
      </c>
      <c r="B47" s="105" t="s">
        <v>857</v>
      </c>
      <c r="C47" s="136" t="s">
        <v>133</v>
      </c>
      <c r="D47" s="136" t="s">
        <v>858</v>
      </c>
      <c r="E47" s="186" t="s">
        <v>245</v>
      </c>
      <c r="F47" s="186"/>
      <c r="G47" s="106" t="s">
        <v>129</v>
      </c>
      <c r="H47" s="126">
        <v>1</v>
      </c>
      <c r="I47" s="107">
        <v>821.36</v>
      </c>
      <c r="J47" s="107">
        <v>821.36</v>
      </c>
      <c r="K47" s="19"/>
    </row>
    <row r="48" spans="1:11" ht="31.5">
      <c r="A48" s="132" t="s">
        <v>187</v>
      </c>
      <c r="B48" s="116" t="s">
        <v>1086</v>
      </c>
      <c r="C48" s="132" t="s">
        <v>133</v>
      </c>
      <c r="D48" s="132" t="s">
        <v>1087</v>
      </c>
      <c r="E48" s="182" t="s">
        <v>245</v>
      </c>
      <c r="F48" s="182"/>
      <c r="G48" s="117" t="s">
        <v>129</v>
      </c>
      <c r="H48" s="127">
        <v>0.247</v>
      </c>
      <c r="I48" s="118">
        <v>90.21</v>
      </c>
      <c r="J48" s="118">
        <v>22.28</v>
      </c>
      <c r="K48" s="19"/>
    </row>
    <row r="49" spans="1:11" ht="31.5">
      <c r="A49" s="132" t="s">
        <v>187</v>
      </c>
      <c r="B49" s="116" t="s">
        <v>1088</v>
      </c>
      <c r="C49" s="132" t="s">
        <v>133</v>
      </c>
      <c r="D49" s="132" t="s">
        <v>1089</v>
      </c>
      <c r="E49" s="182" t="s">
        <v>245</v>
      </c>
      <c r="F49" s="182"/>
      <c r="G49" s="117" t="s">
        <v>129</v>
      </c>
      <c r="H49" s="127">
        <v>0.182</v>
      </c>
      <c r="I49" s="118">
        <v>77.97</v>
      </c>
      <c r="J49" s="118">
        <v>14.19</v>
      </c>
      <c r="K49" s="19"/>
    </row>
    <row r="50" spans="1:11" ht="31.5">
      <c r="A50" s="132" t="s">
        <v>187</v>
      </c>
      <c r="B50" s="116" t="s">
        <v>1090</v>
      </c>
      <c r="C50" s="132" t="s">
        <v>133</v>
      </c>
      <c r="D50" s="132" t="s">
        <v>1091</v>
      </c>
      <c r="E50" s="182" t="s">
        <v>245</v>
      </c>
      <c r="F50" s="182"/>
      <c r="G50" s="117" t="s">
        <v>129</v>
      </c>
      <c r="H50" s="127">
        <v>0.1581</v>
      </c>
      <c r="I50" s="118">
        <v>76.36</v>
      </c>
      <c r="J50" s="118">
        <v>12.07</v>
      </c>
      <c r="K50" s="19"/>
    </row>
    <row r="51" spans="1:11" ht="31.5">
      <c r="A51" s="132" t="s">
        <v>187</v>
      </c>
      <c r="B51" s="116" t="s">
        <v>1092</v>
      </c>
      <c r="C51" s="132" t="s">
        <v>133</v>
      </c>
      <c r="D51" s="132" t="s">
        <v>1093</v>
      </c>
      <c r="E51" s="182" t="s">
        <v>245</v>
      </c>
      <c r="F51" s="182"/>
      <c r="G51" s="117" t="s">
        <v>129</v>
      </c>
      <c r="H51" s="127">
        <v>0.4654</v>
      </c>
      <c r="I51" s="118">
        <v>107.34</v>
      </c>
      <c r="J51" s="118">
        <v>49.95</v>
      </c>
      <c r="K51" s="19"/>
    </row>
    <row r="52" spans="1:11" ht="31.5">
      <c r="A52" s="132" t="s">
        <v>187</v>
      </c>
      <c r="B52" s="116" t="s">
        <v>1094</v>
      </c>
      <c r="C52" s="132" t="s">
        <v>133</v>
      </c>
      <c r="D52" s="132" t="s">
        <v>1095</v>
      </c>
      <c r="E52" s="182" t="s">
        <v>245</v>
      </c>
      <c r="F52" s="182"/>
      <c r="G52" s="117" t="s">
        <v>129</v>
      </c>
      <c r="H52" s="127">
        <v>0.1926</v>
      </c>
      <c r="I52" s="118">
        <v>114.63</v>
      </c>
      <c r="J52" s="118">
        <v>22.07</v>
      </c>
      <c r="K52" s="19"/>
    </row>
    <row r="53" spans="1:11" ht="31.5">
      <c r="A53" s="132" t="s">
        <v>187</v>
      </c>
      <c r="B53" s="116" t="s">
        <v>1096</v>
      </c>
      <c r="C53" s="132" t="s">
        <v>133</v>
      </c>
      <c r="D53" s="132" t="s">
        <v>1097</v>
      </c>
      <c r="E53" s="182" t="s">
        <v>245</v>
      </c>
      <c r="F53" s="182"/>
      <c r="G53" s="117" t="s">
        <v>129</v>
      </c>
      <c r="H53" s="127">
        <v>0.2979</v>
      </c>
      <c r="I53" s="118">
        <v>88.69</v>
      </c>
      <c r="J53" s="118">
        <v>26.42</v>
      </c>
      <c r="K53" s="19"/>
    </row>
    <row r="54" spans="1:11" ht="31.5">
      <c r="A54" s="132" t="s">
        <v>187</v>
      </c>
      <c r="B54" s="116" t="s">
        <v>1098</v>
      </c>
      <c r="C54" s="132" t="s">
        <v>133</v>
      </c>
      <c r="D54" s="132" t="s">
        <v>1099</v>
      </c>
      <c r="E54" s="182" t="s">
        <v>245</v>
      </c>
      <c r="F54" s="182"/>
      <c r="G54" s="117" t="s">
        <v>129</v>
      </c>
      <c r="H54" s="127">
        <v>0.3429</v>
      </c>
      <c r="I54" s="118">
        <v>90.95</v>
      </c>
      <c r="J54" s="118">
        <v>31.18</v>
      </c>
      <c r="K54" s="19"/>
    </row>
    <row r="55" spans="1:11" ht="31.5">
      <c r="A55" s="132" t="s">
        <v>187</v>
      </c>
      <c r="B55" s="116" t="s">
        <v>1100</v>
      </c>
      <c r="C55" s="132" t="s">
        <v>133</v>
      </c>
      <c r="D55" s="132" t="s">
        <v>1101</v>
      </c>
      <c r="E55" s="182" t="s">
        <v>245</v>
      </c>
      <c r="F55" s="182"/>
      <c r="G55" s="117" t="s">
        <v>129</v>
      </c>
      <c r="H55" s="127">
        <v>0.3629</v>
      </c>
      <c r="I55" s="118">
        <v>139.23</v>
      </c>
      <c r="J55" s="118">
        <v>50.52</v>
      </c>
      <c r="K55" s="19"/>
    </row>
    <row r="56" spans="1:11" ht="31.5">
      <c r="A56" s="132" t="s">
        <v>187</v>
      </c>
      <c r="B56" s="116" t="s">
        <v>1102</v>
      </c>
      <c r="C56" s="132" t="s">
        <v>133</v>
      </c>
      <c r="D56" s="132" t="s">
        <v>1103</v>
      </c>
      <c r="E56" s="182" t="s">
        <v>244</v>
      </c>
      <c r="F56" s="182"/>
      <c r="G56" s="117" t="s">
        <v>129</v>
      </c>
      <c r="H56" s="127">
        <v>1.3621</v>
      </c>
      <c r="I56" s="118">
        <v>13.19</v>
      </c>
      <c r="J56" s="118">
        <v>17.96</v>
      </c>
      <c r="K56" s="19"/>
    </row>
    <row r="57" spans="1:11" ht="42">
      <c r="A57" s="132" t="s">
        <v>187</v>
      </c>
      <c r="B57" s="116" t="s">
        <v>1104</v>
      </c>
      <c r="C57" s="132" t="s">
        <v>133</v>
      </c>
      <c r="D57" s="132" t="s">
        <v>1105</v>
      </c>
      <c r="E57" s="182" t="s">
        <v>244</v>
      </c>
      <c r="F57" s="182"/>
      <c r="G57" s="117" t="s">
        <v>129</v>
      </c>
      <c r="H57" s="127">
        <v>1.3621</v>
      </c>
      <c r="I57" s="118">
        <v>57.76</v>
      </c>
      <c r="J57" s="118">
        <v>78.67</v>
      </c>
      <c r="K57" s="19"/>
    </row>
    <row r="58" spans="1:11" ht="31.5">
      <c r="A58" s="132" t="s">
        <v>187</v>
      </c>
      <c r="B58" s="116" t="s">
        <v>1106</v>
      </c>
      <c r="C58" s="132" t="s">
        <v>133</v>
      </c>
      <c r="D58" s="132" t="s">
        <v>1107</v>
      </c>
      <c r="E58" s="182" t="s">
        <v>246</v>
      </c>
      <c r="F58" s="182"/>
      <c r="G58" s="117" t="s">
        <v>130</v>
      </c>
      <c r="H58" s="127">
        <v>0.0385</v>
      </c>
      <c r="I58" s="118">
        <v>203.78</v>
      </c>
      <c r="J58" s="118">
        <v>7.84</v>
      </c>
      <c r="K58" s="19"/>
    </row>
    <row r="59" spans="1:11" ht="31.5">
      <c r="A59" s="132" t="s">
        <v>187</v>
      </c>
      <c r="B59" s="116" t="s">
        <v>1108</v>
      </c>
      <c r="C59" s="132" t="s">
        <v>133</v>
      </c>
      <c r="D59" s="132" t="s">
        <v>1109</v>
      </c>
      <c r="E59" s="182" t="s">
        <v>246</v>
      </c>
      <c r="F59" s="182"/>
      <c r="G59" s="117" t="s">
        <v>129</v>
      </c>
      <c r="H59" s="127">
        <v>0.0289</v>
      </c>
      <c r="I59" s="118">
        <v>612.05</v>
      </c>
      <c r="J59" s="118">
        <v>17.68</v>
      </c>
      <c r="K59" s="19"/>
    </row>
    <row r="60" spans="1:11" ht="21">
      <c r="A60" s="132" t="s">
        <v>187</v>
      </c>
      <c r="B60" s="116" t="s">
        <v>1110</v>
      </c>
      <c r="C60" s="132" t="s">
        <v>133</v>
      </c>
      <c r="D60" s="132" t="s">
        <v>1111</v>
      </c>
      <c r="E60" s="182" t="s">
        <v>421</v>
      </c>
      <c r="F60" s="182"/>
      <c r="G60" s="117" t="s">
        <v>129</v>
      </c>
      <c r="H60" s="127">
        <v>1.3559</v>
      </c>
      <c r="I60" s="118">
        <v>28.33</v>
      </c>
      <c r="J60" s="118">
        <v>38.41</v>
      </c>
      <c r="K60" s="19"/>
    </row>
    <row r="61" spans="1:11" ht="42">
      <c r="A61" s="132" t="s">
        <v>187</v>
      </c>
      <c r="B61" s="116" t="s">
        <v>1112</v>
      </c>
      <c r="C61" s="132" t="s">
        <v>133</v>
      </c>
      <c r="D61" s="132" t="s">
        <v>1113</v>
      </c>
      <c r="E61" s="182" t="s">
        <v>246</v>
      </c>
      <c r="F61" s="182"/>
      <c r="G61" s="117" t="s">
        <v>129</v>
      </c>
      <c r="H61" s="127">
        <v>0.0964</v>
      </c>
      <c r="I61" s="118">
        <v>715.89</v>
      </c>
      <c r="J61" s="118">
        <v>69.01</v>
      </c>
      <c r="K61" s="19"/>
    </row>
    <row r="62" spans="1:11" ht="21">
      <c r="A62" s="132" t="s">
        <v>187</v>
      </c>
      <c r="B62" s="116" t="s">
        <v>424</v>
      </c>
      <c r="C62" s="132" t="s">
        <v>133</v>
      </c>
      <c r="D62" s="132" t="s">
        <v>425</v>
      </c>
      <c r="E62" s="182" t="s">
        <v>421</v>
      </c>
      <c r="F62" s="182"/>
      <c r="G62" s="117" t="s">
        <v>129</v>
      </c>
      <c r="H62" s="127">
        <v>0.0054</v>
      </c>
      <c r="I62" s="118">
        <v>16.99</v>
      </c>
      <c r="J62" s="118">
        <v>0.09</v>
      </c>
      <c r="K62" s="19"/>
    </row>
    <row r="63" spans="1:11" ht="31.5">
      <c r="A63" s="132" t="s">
        <v>187</v>
      </c>
      <c r="B63" s="116" t="s">
        <v>1114</v>
      </c>
      <c r="C63" s="132" t="s">
        <v>133</v>
      </c>
      <c r="D63" s="132" t="s">
        <v>1115</v>
      </c>
      <c r="E63" s="182" t="s">
        <v>246</v>
      </c>
      <c r="F63" s="182"/>
      <c r="G63" s="117" t="s">
        <v>130</v>
      </c>
      <c r="H63" s="127">
        <v>0.0578</v>
      </c>
      <c r="I63" s="118">
        <v>222.21</v>
      </c>
      <c r="J63" s="118">
        <v>12.84</v>
      </c>
      <c r="K63" s="19"/>
    </row>
    <row r="64" spans="1:11" ht="21">
      <c r="A64" s="132" t="s">
        <v>187</v>
      </c>
      <c r="B64" s="116" t="s">
        <v>240</v>
      </c>
      <c r="C64" s="132" t="s">
        <v>133</v>
      </c>
      <c r="D64" s="132" t="s">
        <v>241</v>
      </c>
      <c r="E64" s="182" t="s">
        <v>246</v>
      </c>
      <c r="F64" s="182"/>
      <c r="G64" s="117" t="s">
        <v>129</v>
      </c>
      <c r="H64" s="127">
        <v>0.0324</v>
      </c>
      <c r="I64" s="118">
        <v>394.91</v>
      </c>
      <c r="J64" s="118">
        <v>12.79</v>
      </c>
      <c r="K64" s="19"/>
    </row>
    <row r="65" spans="1:11" ht="21">
      <c r="A65" s="132" t="s">
        <v>187</v>
      </c>
      <c r="B65" s="116" t="s">
        <v>426</v>
      </c>
      <c r="C65" s="132" t="s">
        <v>133</v>
      </c>
      <c r="D65" s="132" t="s">
        <v>427</v>
      </c>
      <c r="E65" s="182" t="s">
        <v>242</v>
      </c>
      <c r="F65" s="182"/>
      <c r="G65" s="117" t="s">
        <v>238</v>
      </c>
      <c r="H65" s="127">
        <v>3.4689</v>
      </c>
      <c r="I65" s="118">
        <v>3.27</v>
      </c>
      <c r="J65" s="118">
        <v>11.34</v>
      </c>
      <c r="K65" s="19"/>
    </row>
    <row r="66" spans="1:11" ht="21">
      <c r="A66" s="132" t="s">
        <v>187</v>
      </c>
      <c r="B66" s="116" t="s">
        <v>1116</v>
      </c>
      <c r="C66" s="132" t="s">
        <v>133</v>
      </c>
      <c r="D66" s="132" t="s">
        <v>1117</v>
      </c>
      <c r="E66" s="182" t="s">
        <v>242</v>
      </c>
      <c r="F66" s="182"/>
      <c r="G66" s="117" t="s">
        <v>238</v>
      </c>
      <c r="H66" s="127">
        <v>0.1927</v>
      </c>
      <c r="I66" s="118">
        <v>12.42</v>
      </c>
      <c r="J66" s="118">
        <v>2.39</v>
      </c>
      <c r="K66" s="19"/>
    </row>
    <row r="67" spans="1:11" ht="31.5">
      <c r="A67" s="132" t="s">
        <v>187</v>
      </c>
      <c r="B67" s="116" t="s">
        <v>1118</v>
      </c>
      <c r="C67" s="132" t="s">
        <v>133</v>
      </c>
      <c r="D67" s="132" t="s">
        <v>1119</v>
      </c>
      <c r="E67" s="182" t="s">
        <v>242</v>
      </c>
      <c r="F67" s="182"/>
      <c r="G67" s="117" t="s">
        <v>130</v>
      </c>
      <c r="H67" s="127">
        <v>0.1927</v>
      </c>
      <c r="I67" s="118">
        <v>10.69</v>
      </c>
      <c r="J67" s="118">
        <v>2.05</v>
      </c>
      <c r="K67" s="19"/>
    </row>
    <row r="68" spans="1:11" ht="21">
      <c r="A68" s="132" t="s">
        <v>187</v>
      </c>
      <c r="B68" s="116" t="s">
        <v>565</v>
      </c>
      <c r="C68" s="132" t="s">
        <v>133</v>
      </c>
      <c r="D68" s="132" t="s">
        <v>566</v>
      </c>
      <c r="E68" s="182" t="s">
        <v>242</v>
      </c>
      <c r="F68" s="182"/>
      <c r="G68" s="117" t="s">
        <v>238</v>
      </c>
      <c r="H68" s="127">
        <v>2.0235</v>
      </c>
      <c r="I68" s="118">
        <v>5.31</v>
      </c>
      <c r="J68" s="118">
        <v>10.74</v>
      </c>
      <c r="K68" s="19"/>
    </row>
    <row r="69" spans="1:11" ht="31.5">
      <c r="A69" s="132" t="s">
        <v>187</v>
      </c>
      <c r="B69" s="116" t="s">
        <v>1120</v>
      </c>
      <c r="C69" s="132" t="s">
        <v>133</v>
      </c>
      <c r="D69" s="132" t="s">
        <v>1121</v>
      </c>
      <c r="E69" s="182" t="s">
        <v>421</v>
      </c>
      <c r="F69" s="182"/>
      <c r="G69" s="117" t="s">
        <v>236</v>
      </c>
      <c r="H69" s="127">
        <v>0.0239</v>
      </c>
      <c r="I69" s="118">
        <v>689.19</v>
      </c>
      <c r="J69" s="118">
        <v>16.47</v>
      </c>
      <c r="K69" s="19"/>
    </row>
    <row r="70" spans="1:11" ht="31.5">
      <c r="A70" s="132" t="s">
        <v>187</v>
      </c>
      <c r="B70" s="116" t="s">
        <v>1122</v>
      </c>
      <c r="C70" s="132" t="s">
        <v>133</v>
      </c>
      <c r="D70" s="132" t="s">
        <v>1123</v>
      </c>
      <c r="E70" s="182" t="s">
        <v>242</v>
      </c>
      <c r="F70" s="182"/>
      <c r="G70" s="117" t="s">
        <v>238</v>
      </c>
      <c r="H70" s="127">
        <v>1.7344</v>
      </c>
      <c r="I70" s="118">
        <v>8.52</v>
      </c>
      <c r="J70" s="118">
        <v>14.77</v>
      </c>
      <c r="K70" s="19"/>
    </row>
    <row r="71" spans="1:11" ht="31.5">
      <c r="A71" s="132" t="s">
        <v>187</v>
      </c>
      <c r="B71" s="116" t="s">
        <v>1124</v>
      </c>
      <c r="C71" s="132" t="s">
        <v>133</v>
      </c>
      <c r="D71" s="132" t="s">
        <v>1125</v>
      </c>
      <c r="E71" s="182" t="s">
        <v>242</v>
      </c>
      <c r="F71" s="182"/>
      <c r="G71" s="117" t="s">
        <v>238</v>
      </c>
      <c r="H71" s="127">
        <v>0.53</v>
      </c>
      <c r="I71" s="118">
        <v>7.25</v>
      </c>
      <c r="J71" s="118">
        <v>3.84</v>
      </c>
      <c r="K71" s="19"/>
    </row>
    <row r="72" spans="1:11" ht="21">
      <c r="A72" s="132" t="s">
        <v>187</v>
      </c>
      <c r="B72" s="116" t="s">
        <v>1126</v>
      </c>
      <c r="C72" s="132" t="s">
        <v>133</v>
      </c>
      <c r="D72" s="132" t="s">
        <v>1127</v>
      </c>
      <c r="E72" s="182" t="s">
        <v>242</v>
      </c>
      <c r="F72" s="182"/>
      <c r="G72" s="117" t="s">
        <v>238</v>
      </c>
      <c r="H72" s="127">
        <v>1.4165</v>
      </c>
      <c r="I72" s="118">
        <v>2.27</v>
      </c>
      <c r="J72" s="118">
        <v>3.21</v>
      </c>
      <c r="K72" s="19"/>
    </row>
    <row r="73" spans="1:11" ht="21">
      <c r="A73" s="132" t="s">
        <v>187</v>
      </c>
      <c r="B73" s="116" t="s">
        <v>1128</v>
      </c>
      <c r="C73" s="132" t="s">
        <v>133</v>
      </c>
      <c r="D73" s="132" t="s">
        <v>1129</v>
      </c>
      <c r="E73" s="182" t="s">
        <v>242</v>
      </c>
      <c r="F73" s="182"/>
      <c r="G73" s="117" t="s">
        <v>130</v>
      </c>
      <c r="H73" s="127">
        <v>0.1734</v>
      </c>
      <c r="I73" s="118">
        <v>23.17</v>
      </c>
      <c r="J73" s="118">
        <v>4.01</v>
      </c>
      <c r="K73" s="19"/>
    </row>
    <row r="74" spans="1:11" ht="21">
      <c r="A74" s="132" t="s">
        <v>187</v>
      </c>
      <c r="B74" s="116" t="s">
        <v>1130</v>
      </c>
      <c r="C74" s="132" t="s">
        <v>133</v>
      </c>
      <c r="D74" s="132" t="s">
        <v>1131</v>
      </c>
      <c r="E74" s="182" t="s">
        <v>242</v>
      </c>
      <c r="F74" s="182"/>
      <c r="G74" s="117" t="s">
        <v>130</v>
      </c>
      <c r="H74" s="127">
        <v>0.2891</v>
      </c>
      <c r="I74" s="118">
        <v>20.14</v>
      </c>
      <c r="J74" s="118">
        <v>5.82</v>
      </c>
      <c r="K74" s="19"/>
    </row>
    <row r="75" spans="1:11" ht="21">
      <c r="A75" s="132" t="s">
        <v>187</v>
      </c>
      <c r="B75" s="116" t="s">
        <v>1132</v>
      </c>
      <c r="C75" s="132" t="s">
        <v>133</v>
      </c>
      <c r="D75" s="132" t="s">
        <v>1133</v>
      </c>
      <c r="E75" s="182" t="s">
        <v>242</v>
      </c>
      <c r="F75" s="182"/>
      <c r="G75" s="117" t="s">
        <v>130</v>
      </c>
      <c r="H75" s="127">
        <v>0.1349</v>
      </c>
      <c r="I75" s="118">
        <v>13.01</v>
      </c>
      <c r="J75" s="118">
        <v>1.75</v>
      </c>
      <c r="K75" s="19"/>
    </row>
    <row r="76" spans="1:11" ht="21">
      <c r="A76" s="132" t="s">
        <v>187</v>
      </c>
      <c r="B76" s="116" t="s">
        <v>1134</v>
      </c>
      <c r="C76" s="132" t="s">
        <v>133</v>
      </c>
      <c r="D76" s="132" t="s">
        <v>1135</v>
      </c>
      <c r="E76" s="182" t="s">
        <v>242</v>
      </c>
      <c r="F76" s="182"/>
      <c r="G76" s="117" t="s">
        <v>130</v>
      </c>
      <c r="H76" s="127">
        <v>0.1734</v>
      </c>
      <c r="I76" s="118">
        <v>9.18</v>
      </c>
      <c r="J76" s="118">
        <v>1.59</v>
      </c>
      <c r="K76" s="19"/>
    </row>
    <row r="77" spans="1:11" ht="31.5">
      <c r="A77" s="132" t="s">
        <v>187</v>
      </c>
      <c r="B77" s="116" t="s">
        <v>567</v>
      </c>
      <c r="C77" s="132" t="s">
        <v>133</v>
      </c>
      <c r="D77" s="132" t="s">
        <v>568</v>
      </c>
      <c r="E77" s="182" t="s">
        <v>242</v>
      </c>
      <c r="F77" s="182"/>
      <c r="G77" s="117" t="s">
        <v>130</v>
      </c>
      <c r="H77" s="127">
        <v>0.0193</v>
      </c>
      <c r="I77" s="118">
        <v>336.14</v>
      </c>
      <c r="J77" s="118">
        <v>6.48</v>
      </c>
      <c r="K77" s="19"/>
    </row>
    <row r="78" spans="1:11" ht="31.5">
      <c r="A78" s="132" t="s">
        <v>187</v>
      </c>
      <c r="B78" s="116" t="s">
        <v>1136</v>
      </c>
      <c r="C78" s="132" t="s">
        <v>133</v>
      </c>
      <c r="D78" s="132" t="s">
        <v>1137</v>
      </c>
      <c r="E78" s="182" t="s">
        <v>242</v>
      </c>
      <c r="F78" s="182"/>
      <c r="G78" s="117" t="s">
        <v>130</v>
      </c>
      <c r="H78" s="127">
        <v>0.0385</v>
      </c>
      <c r="I78" s="118">
        <v>155.27</v>
      </c>
      <c r="J78" s="118">
        <v>5.97</v>
      </c>
      <c r="K78" s="19"/>
    </row>
    <row r="79" spans="1:11" ht="21">
      <c r="A79" s="132" t="s">
        <v>187</v>
      </c>
      <c r="B79" s="116" t="s">
        <v>1138</v>
      </c>
      <c r="C79" s="132" t="s">
        <v>133</v>
      </c>
      <c r="D79" s="132" t="s">
        <v>1139</v>
      </c>
      <c r="E79" s="182" t="s">
        <v>242</v>
      </c>
      <c r="F79" s="182"/>
      <c r="G79" s="117" t="s">
        <v>130</v>
      </c>
      <c r="H79" s="127">
        <v>0.0385</v>
      </c>
      <c r="I79" s="118">
        <v>19.55</v>
      </c>
      <c r="J79" s="118">
        <v>0.75</v>
      </c>
      <c r="K79" s="19"/>
    </row>
    <row r="80" spans="1:11" ht="21">
      <c r="A80" s="132" t="s">
        <v>187</v>
      </c>
      <c r="B80" s="116" t="s">
        <v>428</v>
      </c>
      <c r="C80" s="132" t="s">
        <v>133</v>
      </c>
      <c r="D80" s="132" t="s">
        <v>429</v>
      </c>
      <c r="E80" s="182" t="s">
        <v>242</v>
      </c>
      <c r="F80" s="182"/>
      <c r="G80" s="117" t="s">
        <v>130</v>
      </c>
      <c r="H80" s="127">
        <v>0.0771</v>
      </c>
      <c r="I80" s="118">
        <v>19.86</v>
      </c>
      <c r="J80" s="118">
        <v>1.53</v>
      </c>
      <c r="K80" s="19"/>
    </row>
    <row r="81" spans="1:11" ht="21">
      <c r="A81" s="132" t="s">
        <v>187</v>
      </c>
      <c r="B81" s="116" t="s">
        <v>1140</v>
      </c>
      <c r="C81" s="132" t="s">
        <v>133</v>
      </c>
      <c r="D81" s="132" t="s">
        <v>1141</v>
      </c>
      <c r="E81" s="182" t="s">
        <v>242</v>
      </c>
      <c r="F81" s="182"/>
      <c r="G81" s="117" t="s">
        <v>130</v>
      </c>
      <c r="H81" s="127">
        <v>0.1542</v>
      </c>
      <c r="I81" s="118">
        <v>31.76</v>
      </c>
      <c r="J81" s="118">
        <v>4.89</v>
      </c>
      <c r="K81" s="19"/>
    </row>
    <row r="82" spans="1:11" ht="21">
      <c r="A82" s="132" t="s">
        <v>187</v>
      </c>
      <c r="B82" s="116" t="s">
        <v>1142</v>
      </c>
      <c r="C82" s="132" t="s">
        <v>133</v>
      </c>
      <c r="D82" s="132" t="s">
        <v>1143</v>
      </c>
      <c r="E82" s="182" t="s">
        <v>242</v>
      </c>
      <c r="F82" s="182"/>
      <c r="G82" s="117" t="s">
        <v>130</v>
      </c>
      <c r="H82" s="127">
        <v>0.1349</v>
      </c>
      <c r="I82" s="118">
        <v>33.6</v>
      </c>
      <c r="J82" s="118">
        <v>4.53</v>
      </c>
      <c r="K82" s="19"/>
    </row>
    <row r="83" spans="1:11" ht="21">
      <c r="A83" s="132" t="s">
        <v>187</v>
      </c>
      <c r="B83" s="116" t="s">
        <v>1144</v>
      </c>
      <c r="C83" s="132" t="s">
        <v>133</v>
      </c>
      <c r="D83" s="132" t="s">
        <v>1145</v>
      </c>
      <c r="E83" s="182" t="s">
        <v>242</v>
      </c>
      <c r="F83" s="182"/>
      <c r="G83" s="117" t="s">
        <v>130</v>
      </c>
      <c r="H83" s="127">
        <v>0.0578</v>
      </c>
      <c r="I83" s="118">
        <v>6.86</v>
      </c>
      <c r="J83" s="118">
        <v>0.39</v>
      </c>
      <c r="K83" s="19"/>
    </row>
    <row r="84" spans="1:11" ht="21">
      <c r="A84" s="132" t="s">
        <v>187</v>
      </c>
      <c r="B84" s="116" t="s">
        <v>1146</v>
      </c>
      <c r="C84" s="132" t="s">
        <v>133</v>
      </c>
      <c r="D84" s="132" t="s">
        <v>1147</v>
      </c>
      <c r="E84" s="182" t="s">
        <v>242</v>
      </c>
      <c r="F84" s="182"/>
      <c r="G84" s="117" t="s">
        <v>130</v>
      </c>
      <c r="H84" s="127">
        <v>0.0771</v>
      </c>
      <c r="I84" s="118">
        <v>91.9</v>
      </c>
      <c r="J84" s="118">
        <v>7.08</v>
      </c>
      <c r="K84" s="19"/>
    </row>
    <row r="85" spans="1:11" ht="31.5">
      <c r="A85" s="132" t="s">
        <v>187</v>
      </c>
      <c r="B85" s="116" t="s">
        <v>1148</v>
      </c>
      <c r="C85" s="132" t="s">
        <v>133</v>
      </c>
      <c r="D85" s="132" t="s">
        <v>1149</v>
      </c>
      <c r="E85" s="182" t="s">
        <v>242</v>
      </c>
      <c r="F85" s="182"/>
      <c r="G85" s="117" t="s">
        <v>130</v>
      </c>
      <c r="H85" s="127">
        <v>0.1156</v>
      </c>
      <c r="I85" s="118">
        <v>96.37</v>
      </c>
      <c r="J85" s="118">
        <v>11.14</v>
      </c>
      <c r="K85" s="19"/>
    </row>
    <row r="86" spans="1:11" ht="21">
      <c r="A86" s="132" t="s">
        <v>187</v>
      </c>
      <c r="B86" s="116" t="s">
        <v>1150</v>
      </c>
      <c r="C86" s="132" t="s">
        <v>133</v>
      </c>
      <c r="D86" s="132" t="s">
        <v>1151</v>
      </c>
      <c r="E86" s="182" t="s">
        <v>242</v>
      </c>
      <c r="F86" s="182"/>
      <c r="G86" s="117" t="s">
        <v>130</v>
      </c>
      <c r="H86" s="127">
        <v>0.0385</v>
      </c>
      <c r="I86" s="118">
        <v>21.32</v>
      </c>
      <c r="J86" s="118">
        <v>0.82</v>
      </c>
      <c r="K86" s="19"/>
    </row>
    <row r="87" spans="1:11" ht="21">
      <c r="A87" s="132" t="s">
        <v>187</v>
      </c>
      <c r="B87" s="116" t="s">
        <v>1152</v>
      </c>
      <c r="C87" s="132" t="s">
        <v>133</v>
      </c>
      <c r="D87" s="132" t="s">
        <v>1153</v>
      </c>
      <c r="E87" s="182" t="s">
        <v>242</v>
      </c>
      <c r="F87" s="182"/>
      <c r="G87" s="117" t="s">
        <v>130</v>
      </c>
      <c r="H87" s="127">
        <v>0.0385</v>
      </c>
      <c r="I87" s="118">
        <v>55.2</v>
      </c>
      <c r="J87" s="118">
        <v>2.12</v>
      </c>
      <c r="K87" s="19"/>
    </row>
    <row r="88" spans="1:11" ht="31.5">
      <c r="A88" s="132" t="s">
        <v>187</v>
      </c>
      <c r="B88" s="116" t="s">
        <v>1154</v>
      </c>
      <c r="C88" s="132" t="s">
        <v>133</v>
      </c>
      <c r="D88" s="132" t="s">
        <v>1155</v>
      </c>
      <c r="E88" s="182" t="s">
        <v>1156</v>
      </c>
      <c r="F88" s="182"/>
      <c r="G88" s="117" t="s">
        <v>238</v>
      </c>
      <c r="H88" s="127">
        <v>0.6167</v>
      </c>
      <c r="I88" s="118">
        <v>7.74</v>
      </c>
      <c r="J88" s="118">
        <v>4.77</v>
      </c>
      <c r="K88" s="19"/>
    </row>
    <row r="89" spans="1:11" ht="31.5">
      <c r="A89" s="132" t="s">
        <v>187</v>
      </c>
      <c r="B89" s="116" t="s">
        <v>575</v>
      </c>
      <c r="C89" s="132" t="s">
        <v>133</v>
      </c>
      <c r="D89" s="132" t="s">
        <v>576</v>
      </c>
      <c r="E89" s="182" t="s">
        <v>434</v>
      </c>
      <c r="F89" s="182"/>
      <c r="G89" s="117" t="s">
        <v>238</v>
      </c>
      <c r="H89" s="127">
        <v>0.1388</v>
      </c>
      <c r="I89" s="118">
        <v>13.47</v>
      </c>
      <c r="J89" s="118">
        <v>1.86</v>
      </c>
      <c r="K89" s="19"/>
    </row>
    <row r="90" spans="1:11" ht="21">
      <c r="A90" s="132" t="s">
        <v>187</v>
      </c>
      <c r="B90" s="116" t="s">
        <v>1157</v>
      </c>
      <c r="C90" s="132" t="s">
        <v>133</v>
      </c>
      <c r="D90" s="132" t="s">
        <v>1158</v>
      </c>
      <c r="E90" s="182" t="s">
        <v>1156</v>
      </c>
      <c r="F90" s="182"/>
      <c r="G90" s="117" t="s">
        <v>130</v>
      </c>
      <c r="H90" s="127">
        <v>0.0193</v>
      </c>
      <c r="I90" s="118">
        <v>32.95</v>
      </c>
      <c r="J90" s="118">
        <v>0.63</v>
      </c>
      <c r="K90" s="19"/>
    </row>
    <row r="91" spans="1:11" ht="31.5">
      <c r="A91" s="132" t="s">
        <v>187</v>
      </c>
      <c r="B91" s="116" t="s">
        <v>577</v>
      </c>
      <c r="C91" s="132" t="s">
        <v>133</v>
      </c>
      <c r="D91" s="132" t="s">
        <v>578</v>
      </c>
      <c r="E91" s="182" t="s">
        <v>434</v>
      </c>
      <c r="F91" s="182"/>
      <c r="G91" s="117" t="s">
        <v>238</v>
      </c>
      <c r="H91" s="127">
        <v>0.1253</v>
      </c>
      <c r="I91" s="118">
        <v>19.92</v>
      </c>
      <c r="J91" s="118">
        <v>2.49</v>
      </c>
      <c r="K91" s="19"/>
    </row>
    <row r="92" spans="1:11" ht="31.5">
      <c r="A92" s="132" t="s">
        <v>187</v>
      </c>
      <c r="B92" s="116" t="s">
        <v>579</v>
      </c>
      <c r="C92" s="132" t="s">
        <v>133</v>
      </c>
      <c r="D92" s="132" t="s">
        <v>580</v>
      </c>
      <c r="E92" s="182" t="s">
        <v>434</v>
      </c>
      <c r="F92" s="182"/>
      <c r="G92" s="117" t="s">
        <v>238</v>
      </c>
      <c r="H92" s="127">
        <v>0.1472</v>
      </c>
      <c r="I92" s="118">
        <v>39.13</v>
      </c>
      <c r="J92" s="118">
        <v>5.75</v>
      </c>
      <c r="K92" s="19"/>
    </row>
    <row r="93" spans="1:11" ht="31.5">
      <c r="A93" s="132" t="s">
        <v>187</v>
      </c>
      <c r="B93" s="116" t="s">
        <v>581</v>
      </c>
      <c r="C93" s="132" t="s">
        <v>133</v>
      </c>
      <c r="D93" s="132" t="s">
        <v>582</v>
      </c>
      <c r="E93" s="182" t="s">
        <v>434</v>
      </c>
      <c r="F93" s="182"/>
      <c r="G93" s="117" t="s">
        <v>130</v>
      </c>
      <c r="H93" s="127">
        <v>0.0578</v>
      </c>
      <c r="I93" s="118">
        <v>5.22</v>
      </c>
      <c r="J93" s="118">
        <v>0.3</v>
      </c>
      <c r="K93" s="19"/>
    </row>
    <row r="94" spans="1:11" ht="31.5">
      <c r="A94" s="132" t="s">
        <v>187</v>
      </c>
      <c r="B94" s="116" t="s">
        <v>1159</v>
      </c>
      <c r="C94" s="132" t="s">
        <v>133</v>
      </c>
      <c r="D94" s="132" t="s">
        <v>1160</v>
      </c>
      <c r="E94" s="182" t="s">
        <v>434</v>
      </c>
      <c r="F94" s="182"/>
      <c r="G94" s="117" t="s">
        <v>130</v>
      </c>
      <c r="H94" s="127">
        <v>0.0193</v>
      </c>
      <c r="I94" s="118">
        <v>7.53</v>
      </c>
      <c r="J94" s="118">
        <v>0.14</v>
      </c>
      <c r="K94" s="19"/>
    </row>
    <row r="95" spans="1:11" ht="31.5">
      <c r="A95" s="132" t="s">
        <v>187</v>
      </c>
      <c r="B95" s="116" t="s">
        <v>583</v>
      </c>
      <c r="C95" s="132" t="s">
        <v>133</v>
      </c>
      <c r="D95" s="132" t="s">
        <v>584</v>
      </c>
      <c r="E95" s="182" t="s">
        <v>434</v>
      </c>
      <c r="F95" s="182"/>
      <c r="G95" s="117" t="s">
        <v>130</v>
      </c>
      <c r="H95" s="127">
        <v>0.0771</v>
      </c>
      <c r="I95" s="118">
        <v>6.84</v>
      </c>
      <c r="J95" s="118">
        <v>0.52</v>
      </c>
      <c r="K95" s="19"/>
    </row>
    <row r="96" spans="1:11" ht="31.5">
      <c r="A96" s="132" t="s">
        <v>187</v>
      </c>
      <c r="B96" s="116" t="s">
        <v>1161</v>
      </c>
      <c r="C96" s="132" t="s">
        <v>133</v>
      </c>
      <c r="D96" s="132" t="s">
        <v>1162</v>
      </c>
      <c r="E96" s="182" t="s">
        <v>434</v>
      </c>
      <c r="F96" s="182"/>
      <c r="G96" s="117" t="s">
        <v>130</v>
      </c>
      <c r="H96" s="127">
        <v>0.0578</v>
      </c>
      <c r="I96" s="118">
        <v>25.13</v>
      </c>
      <c r="J96" s="118">
        <v>1.45</v>
      </c>
      <c r="K96" s="19"/>
    </row>
    <row r="97" spans="1:11" ht="31.5">
      <c r="A97" s="132" t="s">
        <v>187</v>
      </c>
      <c r="B97" s="116" t="s">
        <v>585</v>
      </c>
      <c r="C97" s="132" t="s">
        <v>133</v>
      </c>
      <c r="D97" s="132" t="s">
        <v>586</v>
      </c>
      <c r="E97" s="182" t="s">
        <v>434</v>
      </c>
      <c r="F97" s="182"/>
      <c r="G97" s="117" t="s">
        <v>130</v>
      </c>
      <c r="H97" s="127">
        <v>0.0578</v>
      </c>
      <c r="I97" s="118">
        <v>13.37</v>
      </c>
      <c r="J97" s="118">
        <v>0.77</v>
      </c>
      <c r="K97" s="19"/>
    </row>
    <row r="98" spans="1:11" ht="31.5">
      <c r="A98" s="132" t="s">
        <v>187</v>
      </c>
      <c r="B98" s="116" t="s">
        <v>1163</v>
      </c>
      <c r="C98" s="132" t="s">
        <v>133</v>
      </c>
      <c r="D98" s="132" t="s">
        <v>1164</v>
      </c>
      <c r="E98" s="182" t="s">
        <v>434</v>
      </c>
      <c r="F98" s="182"/>
      <c r="G98" s="117" t="s">
        <v>130</v>
      </c>
      <c r="H98" s="127">
        <v>0.0385</v>
      </c>
      <c r="I98" s="118">
        <v>27.2</v>
      </c>
      <c r="J98" s="118">
        <v>1.04</v>
      </c>
      <c r="K98" s="19"/>
    </row>
    <row r="99" spans="1:11" ht="31.5">
      <c r="A99" s="132" t="s">
        <v>187</v>
      </c>
      <c r="B99" s="116" t="s">
        <v>1165</v>
      </c>
      <c r="C99" s="132" t="s">
        <v>133</v>
      </c>
      <c r="D99" s="132" t="s">
        <v>1166</v>
      </c>
      <c r="E99" s="182" t="s">
        <v>434</v>
      </c>
      <c r="F99" s="182"/>
      <c r="G99" s="117" t="s">
        <v>130</v>
      </c>
      <c r="H99" s="127">
        <v>0.0964</v>
      </c>
      <c r="I99" s="118">
        <v>101.7</v>
      </c>
      <c r="J99" s="118">
        <v>9.8</v>
      </c>
      <c r="K99" s="19"/>
    </row>
    <row r="100" spans="1:11" ht="31.5">
      <c r="A100" s="132" t="s">
        <v>187</v>
      </c>
      <c r="B100" s="116" t="s">
        <v>561</v>
      </c>
      <c r="C100" s="132" t="s">
        <v>133</v>
      </c>
      <c r="D100" s="132" t="s">
        <v>562</v>
      </c>
      <c r="E100" s="182" t="s">
        <v>434</v>
      </c>
      <c r="F100" s="182"/>
      <c r="G100" s="117" t="s">
        <v>130</v>
      </c>
      <c r="H100" s="127">
        <v>0.0193</v>
      </c>
      <c r="I100" s="118">
        <v>381.3</v>
      </c>
      <c r="J100" s="118">
        <v>7.35</v>
      </c>
      <c r="K100" s="19"/>
    </row>
    <row r="101" spans="1:11" ht="42">
      <c r="A101" s="132" t="s">
        <v>187</v>
      </c>
      <c r="B101" s="116" t="s">
        <v>1167</v>
      </c>
      <c r="C101" s="132" t="s">
        <v>133</v>
      </c>
      <c r="D101" s="132" t="s">
        <v>1168</v>
      </c>
      <c r="E101" s="182" t="s">
        <v>434</v>
      </c>
      <c r="F101" s="182"/>
      <c r="G101" s="117" t="s">
        <v>130</v>
      </c>
      <c r="H101" s="127">
        <v>0.0193</v>
      </c>
      <c r="I101" s="118">
        <v>238.23</v>
      </c>
      <c r="J101" s="118">
        <v>4.59</v>
      </c>
      <c r="K101" s="19"/>
    </row>
    <row r="102" spans="1:11" ht="21">
      <c r="A102" s="132" t="s">
        <v>187</v>
      </c>
      <c r="B102" s="116" t="s">
        <v>1169</v>
      </c>
      <c r="C102" s="132" t="s">
        <v>133</v>
      </c>
      <c r="D102" s="132" t="s">
        <v>1170</v>
      </c>
      <c r="E102" s="182" t="s">
        <v>434</v>
      </c>
      <c r="F102" s="182"/>
      <c r="G102" s="117" t="s">
        <v>130</v>
      </c>
      <c r="H102" s="127">
        <v>0.0385</v>
      </c>
      <c r="I102" s="118">
        <v>19.8</v>
      </c>
      <c r="J102" s="118">
        <v>0.76</v>
      </c>
      <c r="K102" s="19"/>
    </row>
    <row r="103" spans="1:11" ht="42">
      <c r="A103" s="132" t="s">
        <v>187</v>
      </c>
      <c r="B103" s="116" t="s">
        <v>1171</v>
      </c>
      <c r="C103" s="132" t="s">
        <v>133</v>
      </c>
      <c r="D103" s="132" t="s">
        <v>1172</v>
      </c>
      <c r="E103" s="182" t="s">
        <v>434</v>
      </c>
      <c r="F103" s="182"/>
      <c r="G103" s="117" t="s">
        <v>130</v>
      </c>
      <c r="H103" s="127">
        <v>0.0385</v>
      </c>
      <c r="I103" s="118">
        <v>159.75</v>
      </c>
      <c r="J103" s="118">
        <v>6.15</v>
      </c>
      <c r="K103" s="19"/>
    </row>
    <row r="104" spans="1:11" ht="21">
      <c r="A104" s="132" t="s">
        <v>187</v>
      </c>
      <c r="B104" s="116" t="s">
        <v>587</v>
      </c>
      <c r="C104" s="132" t="s">
        <v>133</v>
      </c>
      <c r="D104" s="132" t="s">
        <v>588</v>
      </c>
      <c r="E104" s="182" t="s">
        <v>434</v>
      </c>
      <c r="F104" s="182"/>
      <c r="G104" s="117" t="s">
        <v>130</v>
      </c>
      <c r="H104" s="127">
        <v>0.0385</v>
      </c>
      <c r="I104" s="118">
        <v>331.25</v>
      </c>
      <c r="J104" s="118">
        <v>12.75</v>
      </c>
      <c r="K104" s="19"/>
    </row>
    <row r="105" spans="1:11" ht="42">
      <c r="A105" s="132" t="s">
        <v>187</v>
      </c>
      <c r="B105" s="116" t="s">
        <v>432</v>
      </c>
      <c r="C105" s="132" t="s">
        <v>133</v>
      </c>
      <c r="D105" s="132" t="s">
        <v>433</v>
      </c>
      <c r="E105" s="182" t="s">
        <v>434</v>
      </c>
      <c r="F105" s="182"/>
      <c r="G105" s="117" t="s">
        <v>238</v>
      </c>
      <c r="H105" s="127">
        <v>0.53</v>
      </c>
      <c r="I105" s="118">
        <v>2.13</v>
      </c>
      <c r="J105" s="118">
        <v>1.12</v>
      </c>
      <c r="K105" s="19"/>
    </row>
    <row r="106" spans="1:11" ht="21">
      <c r="A106" s="132" t="s">
        <v>187</v>
      </c>
      <c r="B106" s="116" t="s">
        <v>571</v>
      </c>
      <c r="C106" s="132" t="s">
        <v>133</v>
      </c>
      <c r="D106" s="132" t="s">
        <v>572</v>
      </c>
      <c r="E106" s="182" t="s">
        <v>434</v>
      </c>
      <c r="F106" s="182"/>
      <c r="G106" s="117" t="s">
        <v>238</v>
      </c>
      <c r="H106" s="127">
        <v>0.1002</v>
      </c>
      <c r="I106" s="118">
        <v>9.28</v>
      </c>
      <c r="J106" s="118">
        <v>0.92</v>
      </c>
      <c r="K106" s="19"/>
    </row>
    <row r="107" spans="1:11" ht="31.5">
      <c r="A107" s="132" t="s">
        <v>187</v>
      </c>
      <c r="B107" s="116" t="s">
        <v>1173</v>
      </c>
      <c r="C107" s="132" t="s">
        <v>133</v>
      </c>
      <c r="D107" s="132" t="s">
        <v>1174</v>
      </c>
      <c r="E107" s="182" t="s">
        <v>434</v>
      </c>
      <c r="F107" s="182"/>
      <c r="G107" s="117" t="s">
        <v>238</v>
      </c>
      <c r="H107" s="127">
        <v>1.7344</v>
      </c>
      <c r="I107" s="118">
        <v>1.08</v>
      </c>
      <c r="J107" s="118">
        <v>1.87</v>
      </c>
      <c r="K107" s="19"/>
    </row>
    <row r="108" spans="1:11" ht="21">
      <c r="A108" s="132" t="s">
        <v>187</v>
      </c>
      <c r="B108" s="116" t="s">
        <v>573</v>
      </c>
      <c r="C108" s="132" t="s">
        <v>133</v>
      </c>
      <c r="D108" s="132" t="s">
        <v>574</v>
      </c>
      <c r="E108" s="182" t="s">
        <v>434</v>
      </c>
      <c r="F108" s="182"/>
      <c r="G108" s="117" t="s">
        <v>238</v>
      </c>
      <c r="H108" s="127">
        <v>0.1002</v>
      </c>
      <c r="I108" s="118">
        <v>10.04</v>
      </c>
      <c r="J108" s="118">
        <v>1</v>
      </c>
      <c r="K108" s="19"/>
    </row>
    <row r="109" spans="1:11" ht="21">
      <c r="A109" s="132" t="s">
        <v>187</v>
      </c>
      <c r="B109" s="116" t="s">
        <v>430</v>
      </c>
      <c r="C109" s="132" t="s">
        <v>133</v>
      </c>
      <c r="D109" s="132" t="s">
        <v>431</v>
      </c>
      <c r="E109" s="182" t="s">
        <v>254</v>
      </c>
      <c r="F109" s="182"/>
      <c r="G109" s="117" t="s">
        <v>236</v>
      </c>
      <c r="H109" s="127">
        <v>0.0233</v>
      </c>
      <c r="I109" s="118">
        <v>60.28</v>
      </c>
      <c r="J109" s="118">
        <v>1.4</v>
      </c>
      <c r="K109" s="19"/>
    </row>
    <row r="110" spans="1:11" ht="21">
      <c r="A110" s="132" t="s">
        <v>187</v>
      </c>
      <c r="B110" s="116" t="s">
        <v>1175</v>
      </c>
      <c r="C110" s="132" t="s">
        <v>133</v>
      </c>
      <c r="D110" s="132" t="s">
        <v>1176</v>
      </c>
      <c r="E110" s="182" t="s">
        <v>254</v>
      </c>
      <c r="F110" s="182"/>
      <c r="G110" s="117" t="s">
        <v>236</v>
      </c>
      <c r="H110" s="127">
        <v>0.006</v>
      </c>
      <c r="I110" s="118">
        <v>36.55</v>
      </c>
      <c r="J110" s="118">
        <v>0.21</v>
      </c>
      <c r="K110" s="19"/>
    </row>
    <row r="111" spans="1:11" ht="42">
      <c r="A111" s="132" t="s">
        <v>187</v>
      </c>
      <c r="B111" s="116" t="s">
        <v>1177</v>
      </c>
      <c r="C111" s="132" t="s">
        <v>133</v>
      </c>
      <c r="D111" s="132" t="s">
        <v>1178</v>
      </c>
      <c r="E111" s="182" t="s">
        <v>251</v>
      </c>
      <c r="F111" s="182"/>
      <c r="G111" s="117" t="s">
        <v>129</v>
      </c>
      <c r="H111" s="127">
        <v>0.1023</v>
      </c>
      <c r="I111" s="118">
        <v>73.67</v>
      </c>
      <c r="J111" s="118">
        <v>7.53</v>
      </c>
      <c r="K111" s="19"/>
    </row>
    <row r="112" spans="1:11" ht="21">
      <c r="A112" s="132" t="s">
        <v>187</v>
      </c>
      <c r="B112" s="116" t="s">
        <v>1179</v>
      </c>
      <c r="C112" s="132" t="s">
        <v>133</v>
      </c>
      <c r="D112" s="132" t="s">
        <v>1180</v>
      </c>
      <c r="E112" s="182" t="s">
        <v>243</v>
      </c>
      <c r="F112" s="182"/>
      <c r="G112" s="117" t="s">
        <v>129</v>
      </c>
      <c r="H112" s="127">
        <v>4.4976</v>
      </c>
      <c r="I112" s="118">
        <v>11.01</v>
      </c>
      <c r="J112" s="118">
        <v>49.51</v>
      </c>
      <c r="K112" s="19"/>
    </row>
    <row r="113" spans="1:11" ht="42">
      <c r="A113" s="132" t="s">
        <v>187</v>
      </c>
      <c r="B113" s="116" t="s">
        <v>1181</v>
      </c>
      <c r="C113" s="132" t="s">
        <v>133</v>
      </c>
      <c r="D113" s="132" t="s">
        <v>1182</v>
      </c>
      <c r="E113" s="182" t="s">
        <v>248</v>
      </c>
      <c r="F113" s="182"/>
      <c r="G113" s="117" t="s">
        <v>129</v>
      </c>
      <c r="H113" s="127">
        <v>0.0806</v>
      </c>
      <c r="I113" s="118">
        <v>40.26</v>
      </c>
      <c r="J113" s="118">
        <v>3.24</v>
      </c>
      <c r="K113" s="19"/>
    </row>
    <row r="114" spans="1:11" ht="31.5">
      <c r="A114" s="132" t="s">
        <v>187</v>
      </c>
      <c r="B114" s="116" t="s">
        <v>1183</v>
      </c>
      <c r="C114" s="132" t="s">
        <v>133</v>
      </c>
      <c r="D114" s="132" t="s">
        <v>1184</v>
      </c>
      <c r="E114" s="182" t="s">
        <v>249</v>
      </c>
      <c r="F114" s="182"/>
      <c r="G114" s="117" t="s">
        <v>129</v>
      </c>
      <c r="H114" s="127">
        <v>0.0385</v>
      </c>
      <c r="I114" s="118">
        <v>23.98</v>
      </c>
      <c r="J114" s="118">
        <v>0.92</v>
      </c>
      <c r="K114" s="19"/>
    </row>
    <row r="115" spans="1:11" ht="31.5">
      <c r="A115" s="132" t="s">
        <v>187</v>
      </c>
      <c r="B115" s="116" t="s">
        <v>1185</v>
      </c>
      <c r="C115" s="132" t="s">
        <v>133</v>
      </c>
      <c r="D115" s="132" t="s">
        <v>1186</v>
      </c>
      <c r="E115" s="182" t="s">
        <v>249</v>
      </c>
      <c r="F115" s="182"/>
      <c r="G115" s="117" t="s">
        <v>129</v>
      </c>
      <c r="H115" s="127">
        <v>0.2047</v>
      </c>
      <c r="I115" s="118">
        <v>9.34</v>
      </c>
      <c r="J115" s="118">
        <v>1.91</v>
      </c>
      <c r="K115" s="19"/>
    </row>
    <row r="116" spans="1:11" ht="42">
      <c r="A116" s="132" t="s">
        <v>187</v>
      </c>
      <c r="B116" s="116" t="s">
        <v>1187</v>
      </c>
      <c r="C116" s="132" t="s">
        <v>133</v>
      </c>
      <c r="D116" s="132" t="s">
        <v>1188</v>
      </c>
      <c r="E116" s="182" t="s">
        <v>249</v>
      </c>
      <c r="F116" s="182"/>
      <c r="G116" s="117" t="s">
        <v>129</v>
      </c>
      <c r="H116" s="127">
        <v>0.2047</v>
      </c>
      <c r="I116" s="118">
        <v>36.46</v>
      </c>
      <c r="J116" s="118">
        <v>7.46</v>
      </c>
      <c r="K116" s="19"/>
    </row>
    <row r="117" spans="1:11" ht="21">
      <c r="A117" s="133" t="s">
        <v>183</v>
      </c>
      <c r="B117" s="119" t="s">
        <v>992</v>
      </c>
      <c r="C117" s="133" t="s">
        <v>133</v>
      </c>
      <c r="D117" s="133" t="s">
        <v>993</v>
      </c>
      <c r="E117" s="183" t="s">
        <v>147</v>
      </c>
      <c r="F117" s="183"/>
      <c r="G117" s="120" t="s">
        <v>130</v>
      </c>
      <c r="H117" s="128">
        <v>0.0193</v>
      </c>
      <c r="I117" s="121">
        <v>125.23</v>
      </c>
      <c r="J117" s="121">
        <v>2.41</v>
      </c>
      <c r="K117" s="19"/>
    </row>
    <row r="118" spans="1:11" ht="21">
      <c r="A118" s="133" t="s">
        <v>183</v>
      </c>
      <c r="B118" s="119" t="s">
        <v>941</v>
      </c>
      <c r="C118" s="133" t="s">
        <v>133</v>
      </c>
      <c r="D118" s="133" t="s">
        <v>942</v>
      </c>
      <c r="E118" s="183" t="s">
        <v>147</v>
      </c>
      <c r="F118" s="183"/>
      <c r="G118" s="120" t="s">
        <v>129</v>
      </c>
      <c r="H118" s="128">
        <v>0.9938</v>
      </c>
      <c r="I118" s="121">
        <v>67.13</v>
      </c>
      <c r="J118" s="121">
        <v>66.71</v>
      </c>
      <c r="K118" s="19"/>
    </row>
    <row r="119" spans="1:11" ht="42">
      <c r="A119" s="133" t="s">
        <v>183</v>
      </c>
      <c r="B119" s="119" t="s">
        <v>996</v>
      </c>
      <c r="C119" s="133" t="s">
        <v>133</v>
      </c>
      <c r="D119" s="133" t="s">
        <v>997</v>
      </c>
      <c r="E119" s="183" t="s">
        <v>147</v>
      </c>
      <c r="F119" s="183"/>
      <c r="G119" s="120" t="s">
        <v>239</v>
      </c>
      <c r="H119" s="128">
        <v>0.0578</v>
      </c>
      <c r="I119" s="121">
        <v>40.22</v>
      </c>
      <c r="J119" s="121">
        <v>2.32</v>
      </c>
      <c r="K119" s="19"/>
    </row>
    <row r="120" spans="1:11" ht="21">
      <c r="A120" s="133" t="s">
        <v>183</v>
      </c>
      <c r="B120" s="119" t="s">
        <v>994</v>
      </c>
      <c r="C120" s="133" t="s">
        <v>133</v>
      </c>
      <c r="D120" s="133" t="s">
        <v>995</v>
      </c>
      <c r="E120" s="183" t="s">
        <v>147</v>
      </c>
      <c r="F120" s="183"/>
      <c r="G120" s="120" t="s">
        <v>130</v>
      </c>
      <c r="H120" s="128">
        <v>0.0193</v>
      </c>
      <c r="I120" s="121">
        <v>121.1</v>
      </c>
      <c r="J120" s="121">
        <v>2.33</v>
      </c>
      <c r="K120" s="19"/>
    </row>
    <row r="121" spans="1:11" ht="42">
      <c r="A121" s="133" t="s">
        <v>183</v>
      </c>
      <c r="B121" s="119" t="s">
        <v>1008</v>
      </c>
      <c r="C121" s="133" t="s">
        <v>133</v>
      </c>
      <c r="D121" s="133" t="s">
        <v>1009</v>
      </c>
      <c r="E121" s="183" t="s">
        <v>147</v>
      </c>
      <c r="F121" s="183"/>
      <c r="G121" s="120" t="s">
        <v>239</v>
      </c>
      <c r="H121" s="128">
        <v>0.0385</v>
      </c>
      <c r="I121" s="121">
        <v>45.03</v>
      </c>
      <c r="J121" s="121">
        <v>1.73</v>
      </c>
      <c r="K121" s="19"/>
    </row>
    <row r="122" spans="1:11" ht="14.25">
      <c r="A122" s="134"/>
      <c r="B122" s="134"/>
      <c r="C122" s="134"/>
      <c r="D122" s="134"/>
      <c r="E122" s="134" t="s">
        <v>184</v>
      </c>
      <c r="F122" s="129">
        <v>137.22</v>
      </c>
      <c r="G122" s="134" t="s">
        <v>185</v>
      </c>
      <c r="H122" s="129">
        <v>0</v>
      </c>
      <c r="I122" s="134" t="s">
        <v>186</v>
      </c>
      <c r="J122" s="129">
        <v>137.22</v>
      </c>
      <c r="K122" s="19"/>
    </row>
    <row r="123" spans="1:11" ht="15" thickBot="1">
      <c r="A123" s="134"/>
      <c r="B123" s="134"/>
      <c r="C123" s="134"/>
      <c r="D123" s="134"/>
      <c r="E123" s="134" t="s">
        <v>733</v>
      </c>
      <c r="F123" s="129">
        <v>232.85</v>
      </c>
      <c r="G123" s="134"/>
      <c r="H123" s="184" t="s">
        <v>734</v>
      </c>
      <c r="I123" s="184"/>
      <c r="J123" s="129">
        <v>1054.21</v>
      </c>
      <c r="K123" s="19"/>
    </row>
    <row r="124" spans="1:11" ht="15" thickTop="1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9"/>
    </row>
    <row r="125" spans="1:11" ht="14.25">
      <c r="A125" s="135" t="s">
        <v>217</v>
      </c>
      <c r="B125" s="99" t="s">
        <v>104</v>
      </c>
      <c r="C125" s="135" t="s">
        <v>105</v>
      </c>
      <c r="D125" s="135" t="s">
        <v>106</v>
      </c>
      <c r="E125" s="185" t="s">
        <v>112</v>
      </c>
      <c r="F125" s="185"/>
      <c r="G125" s="100" t="s">
        <v>107</v>
      </c>
      <c r="H125" s="99" t="s">
        <v>108</v>
      </c>
      <c r="I125" s="99" t="s">
        <v>109</v>
      </c>
      <c r="J125" s="99" t="s">
        <v>102</v>
      </c>
      <c r="K125" s="19"/>
    </row>
    <row r="126" spans="1:11" ht="21">
      <c r="A126" s="136" t="s">
        <v>182</v>
      </c>
      <c r="B126" s="105" t="s">
        <v>859</v>
      </c>
      <c r="C126" s="136" t="s">
        <v>133</v>
      </c>
      <c r="D126" s="136" t="s">
        <v>860</v>
      </c>
      <c r="E126" s="186" t="s">
        <v>245</v>
      </c>
      <c r="F126" s="186"/>
      <c r="G126" s="106" t="s">
        <v>129</v>
      </c>
      <c r="H126" s="126">
        <v>1</v>
      </c>
      <c r="I126" s="107">
        <v>642.55</v>
      </c>
      <c r="J126" s="107">
        <v>642.55</v>
      </c>
      <c r="K126" s="19"/>
    </row>
    <row r="127" spans="1:11" ht="31.5">
      <c r="A127" s="132" t="s">
        <v>187</v>
      </c>
      <c r="B127" s="116" t="s">
        <v>1096</v>
      </c>
      <c r="C127" s="132" t="s">
        <v>133</v>
      </c>
      <c r="D127" s="132" t="s">
        <v>1097</v>
      </c>
      <c r="E127" s="182" t="s">
        <v>245</v>
      </c>
      <c r="F127" s="182"/>
      <c r="G127" s="117" t="s">
        <v>129</v>
      </c>
      <c r="H127" s="127">
        <v>0.5136</v>
      </c>
      <c r="I127" s="118">
        <v>88.69</v>
      </c>
      <c r="J127" s="118">
        <v>45.55</v>
      </c>
      <c r="K127" s="19"/>
    </row>
    <row r="128" spans="1:11" ht="31.5">
      <c r="A128" s="132" t="s">
        <v>187</v>
      </c>
      <c r="B128" s="116" t="s">
        <v>1092</v>
      </c>
      <c r="C128" s="132" t="s">
        <v>133</v>
      </c>
      <c r="D128" s="132" t="s">
        <v>1093</v>
      </c>
      <c r="E128" s="182" t="s">
        <v>245</v>
      </c>
      <c r="F128" s="182"/>
      <c r="G128" s="117" t="s">
        <v>129</v>
      </c>
      <c r="H128" s="127">
        <v>0.8023</v>
      </c>
      <c r="I128" s="118">
        <v>107.34</v>
      </c>
      <c r="J128" s="118">
        <v>86.11</v>
      </c>
      <c r="K128" s="19"/>
    </row>
    <row r="129" spans="1:11" ht="31.5">
      <c r="A129" s="132" t="s">
        <v>187</v>
      </c>
      <c r="B129" s="116" t="s">
        <v>1100</v>
      </c>
      <c r="C129" s="132" t="s">
        <v>133</v>
      </c>
      <c r="D129" s="132" t="s">
        <v>1101</v>
      </c>
      <c r="E129" s="182" t="s">
        <v>245</v>
      </c>
      <c r="F129" s="182"/>
      <c r="G129" s="117" t="s">
        <v>129</v>
      </c>
      <c r="H129" s="127">
        <v>0.6255</v>
      </c>
      <c r="I129" s="118">
        <v>139.23</v>
      </c>
      <c r="J129" s="118">
        <v>87.08</v>
      </c>
      <c r="K129" s="19"/>
    </row>
    <row r="130" spans="1:11" ht="31.5">
      <c r="A130" s="132" t="s">
        <v>187</v>
      </c>
      <c r="B130" s="116" t="s">
        <v>1098</v>
      </c>
      <c r="C130" s="132" t="s">
        <v>133</v>
      </c>
      <c r="D130" s="132" t="s">
        <v>1099</v>
      </c>
      <c r="E130" s="182" t="s">
        <v>245</v>
      </c>
      <c r="F130" s="182"/>
      <c r="G130" s="117" t="s">
        <v>129</v>
      </c>
      <c r="H130" s="127">
        <v>0.5911</v>
      </c>
      <c r="I130" s="118">
        <v>90.95</v>
      </c>
      <c r="J130" s="118">
        <v>53.76</v>
      </c>
      <c r="K130" s="19"/>
    </row>
    <row r="131" spans="1:11" ht="31.5">
      <c r="A131" s="132" t="s">
        <v>187</v>
      </c>
      <c r="B131" s="116" t="s">
        <v>1102</v>
      </c>
      <c r="C131" s="132" t="s">
        <v>133</v>
      </c>
      <c r="D131" s="132" t="s">
        <v>1103</v>
      </c>
      <c r="E131" s="182" t="s">
        <v>244</v>
      </c>
      <c r="F131" s="182"/>
      <c r="G131" s="117" t="s">
        <v>129</v>
      </c>
      <c r="H131" s="127">
        <v>1.7192</v>
      </c>
      <c r="I131" s="118">
        <v>13.19</v>
      </c>
      <c r="J131" s="118">
        <v>22.67</v>
      </c>
      <c r="K131" s="19"/>
    </row>
    <row r="132" spans="1:11" ht="42">
      <c r="A132" s="132" t="s">
        <v>187</v>
      </c>
      <c r="B132" s="116" t="s">
        <v>1104</v>
      </c>
      <c r="C132" s="132" t="s">
        <v>133</v>
      </c>
      <c r="D132" s="132" t="s">
        <v>1105</v>
      </c>
      <c r="E132" s="182" t="s">
        <v>244</v>
      </c>
      <c r="F132" s="182"/>
      <c r="G132" s="117" t="s">
        <v>129</v>
      </c>
      <c r="H132" s="127">
        <v>1.7192</v>
      </c>
      <c r="I132" s="118">
        <v>57.76</v>
      </c>
      <c r="J132" s="118">
        <v>99.3</v>
      </c>
      <c r="K132" s="19"/>
    </row>
    <row r="133" spans="1:11" ht="21">
      <c r="A133" s="132" t="s">
        <v>187</v>
      </c>
      <c r="B133" s="116" t="s">
        <v>1110</v>
      </c>
      <c r="C133" s="132" t="s">
        <v>133</v>
      </c>
      <c r="D133" s="132" t="s">
        <v>1111</v>
      </c>
      <c r="E133" s="182" t="s">
        <v>421</v>
      </c>
      <c r="F133" s="182"/>
      <c r="G133" s="117" t="s">
        <v>129</v>
      </c>
      <c r="H133" s="127">
        <v>1.511</v>
      </c>
      <c r="I133" s="118">
        <v>28.33</v>
      </c>
      <c r="J133" s="118">
        <v>42.8</v>
      </c>
      <c r="K133" s="19"/>
    </row>
    <row r="134" spans="1:11" ht="31.5">
      <c r="A134" s="132" t="s">
        <v>187</v>
      </c>
      <c r="B134" s="116" t="s">
        <v>1108</v>
      </c>
      <c r="C134" s="132" t="s">
        <v>133</v>
      </c>
      <c r="D134" s="132" t="s">
        <v>1109</v>
      </c>
      <c r="E134" s="182" t="s">
        <v>246</v>
      </c>
      <c r="F134" s="182"/>
      <c r="G134" s="117" t="s">
        <v>129</v>
      </c>
      <c r="H134" s="127">
        <v>0.0662</v>
      </c>
      <c r="I134" s="118">
        <v>612.05</v>
      </c>
      <c r="J134" s="118">
        <v>40.51</v>
      </c>
      <c r="K134" s="19"/>
    </row>
    <row r="135" spans="1:11" ht="21">
      <c r="A135" s="132" t="s">
        <v>187</v>
      </c>
      <c r="B135" s="116" t="s">
        <v>424</v>
      </c>
      <c r="C135" s="132" t="s">
        <v>133</v>
      </c>
      <c r="D135" s="132" t="s">
        <v>425</v>
      </c>
      <c r="E135" s="182" t="s">
        <v>421</v>
      </c>
      <c r="F135" s="182"/>
      <c r="G135" s="117" t="s">
        <v>129</v>
      </c>
      <c r="H135" s="127">
        <v>0.0093</v>
      </c>
      <c r="I135" s="118">
        <v>16.99</v>
      </c>
      <c r="J135" s="118">
        <v>0.15</v>
      </c>
      <c r="K135" s="19"/>
    </row>
    <row r="136" spans="1:11" ht="21">
      <c r="A136" s="132" t="s">
        <v>187</v>
      </c>
      <c r="B136" s="116" t="s">
        <v>240</v>
      </c>
      <c r="C136" s="132" t="s">
        <v>133</v>
      </c>
      <c r="D136" s="132" t="s">
        <v>241</v>
      </c>
      <c r="E136" s="182" t="s">
        <v>246</v>
      </c>
      <c r="F136" s="182"/>
      <c r="G136" s="117" t="s">
        <v>129</v>
      </c>
      <c r="H136" s="127">
        <v>0.153</v>
      </c>
      <c r="I136" s="118">
        <v>394.91</v>
      </c>
      <c r="J136" s="118">
        <v>60.42</v>
      </c>
      <c r="K136" s="19"/>
    </row>
    <row r="137" spans="1:11" ht="31.5">
      <c r="A137" s="132" t="s">
        <v>187</v>
      </c>
      <c r="B137" s="116" t="s">
        <v>1124</v>
      </c>
      <c r="C137" s="132" t="s">
        <v>133</v>
      </c>
      <c r="D137" s="132" t="s">
        <v>1125</v>
      </c>
      <c r="E137" s="182" t="s">
        <v>242</v>
      </c>
      <c r="F137" s="182"/>
      <c r="G137" s="117" t="s">
        <v>238</v>
      </c>
      <c r="H137" s="127">
        <v>0.1325</v>
      </c>
      <c r="I137" s="118">
        <v>7.25</v>
      </c>
      <c r="J137" s="118">
        <v>0.96</v>
      </c>
      <c r="K137" s="19"/>
    </row>
    <row r="138" spans="1:11" ht="31.5">
      <c r="A138" s="132" t="s">
        <v>187</v>
      </c>
      <c r="B138" s="116" t="s">
        <v>1122</v>
      </c>
      <c r="C138" s="132" t="s">
        <v>133</v>
      </c>
      <c r="D138" s="132" t="s">
        <v>1123</v>
      </c>
      <c r="E138" s="182" t="s">
        <v>242</v>
      </c>
      <c r="F138" s="182"/>
      <c r="G138" s="117" t="s">
        <v>238</v>
      </c>
      <c r="H138" s="127">
        <v>0.1722</v>
      </c>
      <c r="I138" s="118">
        <v>8.52</v>
      </c>
      <c r="J138" s="118">
        <v>1.46</v>
      </c>
      <c r="K138" s="19"/>
    </row>
    <row r="139" spans="1:11" ht="21">
      <c r="A139" s="132" t="s">
        <v>187</v>
      </c>
      <c r="B139" s="116" t="s">
        <v>1126</v>
      </c>
      <c r="C139" s="132" t="s">
        <v>133</v>
      </c>
      <c r="D139" s="132" t="s">
        <v>1127</v>
      </c>
      <c r="E139" s="182" t="s">
        <v>242</v>
      </c>
      <c r="F139" s="182"/>
      <c r="G139" s="117" t="s">
        <v>238</v>
      </c>
      <c r="H139" s="127">
        <v>0.6755</v>
      </c>
      <c r="I139" s="118">
        <v>2.27</v>
      </c>
      <c r="J139" s="118">
        <v>1.53</v>
      </c>
      <c r="K139" s="19"/>
    </row>
    <row r="140" spans="1:11" ht="31.5">
      <c r="A140" s="132" t="s">
        <v>187</v>
      </c>
      <c r="B140" s="116" t="s">
        <v>1120</v>
      </c>
      <c r="C140" s="132" t="s">
        <v>133</v>
      </c>
      <c r="D140" s="132" t="s">
        <v>1121</v>
      </c>
      <c r="E140" s="182" t="s">
        <v>421</v>
      </c>
      <c r="F140" s="182"/>
      <c r="G140" s="117" t="s">
        <v>236</v>
      </c>
      <c r="H140" s="127">
        <v>0.0417</v>
      </c>
      <c r="I140" s="118">
        <v>689.19</v>
      </c>
      <c r="J140" s="118">
        <v>28.73</v>
      </c>
      <c r="K140" s="19"/>
    </row>
    <row r="141" spans="1:11" ht="31.5">
      <c r="A141" s="132" t="s">
        <v>187</v>
      </c>
      <c r="B141" s="116" t="s">
        <v>1189</v>
      </c>
      <c r="C141" s="132" t="s">
        <v>133</v>
      </c>
      <c r="D141" s="132" t="s">
        <v>1190</v>
      </c>
      <c r="E141" s="182" t="s">
        <v>242</v>
      </c>
      <c r="F141" s="182"/>
      <c r="G141" s="117" t="s">
        <v>238</v>
      </c>
      <c r="H141" s="127">
        <v>0.0662</v>
      </c>
      <c r="I141" s="118">
        <v>6.59</v>
      </c>
      <c r="J141" s="118">
        <v>0.43</v>
      </c>
      <c r="K141" s="19"/>
    </row>
    <row r="142" spans="1:11" ht="21">
      <c r="A142" s="132" t="s">
        <v>187</v>
      </c>
      <c r="B142" s="116" t="s">
        <v>1130</v>
      </c>
      <c r="C142" s="132" t="s">
        <v>133</v>
      </c>
      <c r="D142" s="132" t="s">
        <v>1131</v>
      </c>
      <c r="E142" s="182" t="s">
        <v>242</v>
      </c>
      <c r="F142" s="182"/>
      <c r="G142" s="117" t="s">
        <v>130</v>
      </c>
      <c r="H142" s="127">
        <v>0.1325</v>
      </c>
      <c r="I142" s="118">
        <v>20.14</v>
      </c>
      <c r="J142" s="118">
        <v>2.66</v>
      </c>
      <c r="K142" s="19"/>
    </row>
    <row r="143" spans="1:11" ht="31.5">
      <c r="A143" s="132" t="s">
        <v>187</v>
      </c>
      <c r="B143" s="116" t="s">
        <v>1148</v>
      </c>
      <c r="C143" s="132" t="s">
        <v>133</v>
      </c>
      <c r="D143" s="132" t="s">
        <v>1149</v>
      </c>
      <c r="E143" s="182" t="s">
        <v>242</v>
      </c>
      <c r="F143" s="182"/>
      <c r="G143" s="117" t="s">
        <v>130</v>
      </c>
      <c r="H143" s="127">
        <v>0.0662</v>
      </c>
      <c r="I143" s="118">
        <v>96.37</v>
      </c>
      <c r="J143" s="118">
        <v>6.37</v>
      </c>
      <c r="K143" s="19"/>
    </row>
    <row r="144" spans="1:11" ht="21">
      <c r="A144" s="132" t="s">
        <v>187</v>
      </c>
      <c r="B144" s="116" t="s">
        <v>1142</v>
      </c>
      <c r="C144" s="132" t="s">
        <v>133</v>
      </c>
      <c r="D144" s="132" t="s">
        <v>1143</v>
      </c>
      <c r="E144" s="182" t="s">
        <v>242</v>
      </c>
      <c r="F144" s="182"/>
      <c r="G144" s="117" t="s">
        <v>130</v>
      </c>
      <c r="H144" s="127">
        <v>0.0662</v>
      </c>
      <c r="I144" s="118">
        <v>33.6</v>
      </c>
      <c r="J144" s="118">
        <v>2.22</v>
      </c>
      <c r="K144" s="19"/>
    </row>
    <row r="145" spans="1:11" ht="21">
      <c r="A145" s="132" t="s">
        <v>187</v>
      </c>
      <c r="B145" s="116" t="s">
        <v>430</v>
      </c>
      <c r="C145" s="132" t="s">
        <v>133</v>
      </c>
      <c r="D145" s="132" t="s">
        <v>431</v>
      </c>
      <c r="E145" s="182" t="s">
        <v>254</v>
      </c>
      <c r="F145" s="182"/>
      <c r="G145" s="117" t="s">
        <v>236</v>
      </c>
      <c r="H145" s="127">
        <v>0.0404</v>
      </c>
      <c r="I145" s="118">
        <v>60.28</v>
      </c>
      <c r="J145" s="118">
        <v>2.43</v>
      </c>
      <c r="K145" s="19"/>
    </row>
    <row r="146" spans="1:11" ht="31.5">
      <c r="A146" s="132" t="s">
        <v>187</v>
      </c>
      <c r="B146" s="116" t="s">
        <v>1173</v>
      </c>
      <c r="C146" s="132" t="s">
        <v>133</v>
      </c>
      <c r="D146" s="132" t="s">
        <v>1174</v>
      </c>
      <c r="E146" s="182" t="s">
        <v>434</v>
      </c>
      <c r="F146" s="182"/>
      <c r="G146" s="117" t="s">
        <v>238</v>
      </c>
      <c r="H146" s="127">
        <v>0.1722</v>
      </c>
      <c r="I146" s="118">
        <v>1.08</v>
      </c>
      <c r="J146" s="118">
        <v>0.18</v>
      </c>
      <c r="K146" s="19"/>
    </row>
    <row r="147" spans="1:11" ht="42">
      <c r="A147" s="132" t="s">
        <v>187</v>
      </c>
      <c r="B147" s="116" t="s">
        <v>432</v>
      </c>
      <c r="C147" s="132" t="s">
        <v>133</v>
      </c>
      <c r="D147" s="132" t="s">
        <v>433</v>
      </c>
      <c r="E147" s="182" t="s">
        <v>434</v>
      </c>
      <c r="F147" s="182"/>
      <c r="G147" s="117" t="s">
        <v>238</v>
      </c>
      <c r="H147" s="127">
        <v>0.1325</v>
      </c>
      <c r="I147" s="118">
        <v>2.13</v>
      </c>
      <c r="J147" s="118">
        <v>0.28</v>
      </c>
      <c r="K147" s="19"/>
    </row>
    <row r="148" spans="1:11" ht="21">
      <c r="A148" s="132" t="s">
        <v>187</v>
      </c>
      <c r="B148" s="116" t="s">
        <v>1175</v>
      </c>
      <c r="C148" s="132" t="s">
        <v>133</v>
      </c>
      <c r="D148" s="132" t="s">
        <v>1176</v>
      </c>
      <c r="E148" s="182" t="s">
        <v>254</v>
      </c>
      <c r="F148" s="182"/>
      <c r="G148" s="117" t="s">
        <v>236</v>
      </c>
      <c r="H148" s="127">
        <v>0.0106</v>
      </c>
      <c r="I148" s="118">
        <v>36.55</v>
      </c>
      <c r="J148" s="118">
        <v>0.38</v>
      </c>
      <c r="K148" s="19"/>
    </row>
    <row r="149" spans="1:11" ht="21">
      <c r="A149" s="132" t="s">
        <v>187</v>
      </c>
      <c r="B149" s="116" t="s">
        <v>1179</v>
      </c>
      <c r="C149" s="132" t="s">
        <v>133</v>
      </c>
      <c r="D149" s="132" t="s">
        <v>1180</v>
      </c>
      <c r="E149" s="182" t="s">
        <v>243</v>
      </c>
      <c r="F149" s="182"/>
      <c r="G149" s="117" t="s">
        <v>129</v>
      </c>
      <c r="H149" s="127">
        <v>5.0649</v>
      </c>
      <c r="I149" s="118">
        <v>11.01</v>
      </c>
      <c r="J149" s="118">
        <v>55.76</v>
      </c>
      <c r="K149" s="19"/>
    </row>
    <row r="150" spans="1:11" ht="31.5">
      <c r="A150" s="133" t="s">
        <v>183</v>
      </c>
      <c r="B150" s="119" t="s">
        <v>1026</v>
      </c>
      <c r="C150" s="133" t="s">
        <v>133</v>
      </c>
      <c r="D150" s="133" t="s">
        <v>1027</v>
      </c>
      <c r="E150" s="183" t="s">
        <v>147</v>
      </c>
      <c r="F150" s="183"/>
      <c r="G150" s="120" t="s">
        <v>130</v>
      </c>
      <c r="H150" s="128">
        <v>0.0662</v>
      </c>
      <c r="I150" s="121">
        <v>12.38</v>
      </c>
      <c r="J150" s="121">
        <v>0.81</v>
      </c>
      <c r="K150" s="19"/>
    </row>
    <row r="151" spans="1:11" ht="14.25">
      <c r="A151" s="134"/>
      <c r="B151" s="134"/>
      <c r="C151" s="134"/>
      <c r="D151" s="134"/>
      <c r="E151" s="134" t="s">
        <v>184</v>
      </c>
      <c r="F151" s="129">
        <v>104.83</v>
      </c>
      <c r="G151" s="134" t="s">
        <v>185</v>
      </c>
      <c r="H151" s="129">
        <v>0</v>
      </c>
      <c r="I151" s="134" t="s">
        <v>186</v>
      </c>
      <c r="J151" s="129">
        <v>104.83</v>
      </c>
      <c r="K151" s="19"/>
    </row>
    <row r="152" spans="1:11" ht="15" thickBot="1">
      <c r="A152" s="134"/>
      <c r="B152" s="134"/>
      <c r="C152" s="134"/>
      <c r="D152" s="134"/>
      <c r="E152" s="134" t="s">
        <v>733</v>
      </c>
      <c r="F152" s="129">
        <v>182.16</v>
      </c>
      <c r="G152" s="134"/>
      <c r="H152" s="184" t="s">
        <v>734</v>
      </c>
      <c r="I152" s="184"/>
      <c r="J152" s="129">
        <v>824.71</v>
      </c>
      <c r="K152" s="19"/>
    </row>
    <row r="153" spans="1:11" ht="15" thickTop="1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9"/>
    </row>
    <row r="154" spans="1:11" ht="14.25">
      <c r="A154" s="135" t="s">
        <v>204</v>
      </c>
      <c r="B154" s="99" t="s">
        <v>104</v>
      </c>
      <c r="C154" s="135" t="s">
        <v>105</v>
      </c>
      <c r="D154" s="135" t="s">
        <v>106</v>
      </c>
      <c r="E154" s="185" t="s">
        <v>112</v>
      </c>
      <c r="F154" s="185"/>
      <c r="G154" s="100" t="s">
        <v>107</v>
      </c>
      <c r="H154" s="99" t="s">
        <v>108</v>
      </c>
      <c r="I154" s="99" t="s">
        <v>109</v>
      </c>
      <c r="J154" s="99" t="s">
        <v>102</v>
      </c>
      <c r="K154" s="19"/>
    </row>
    <row r="155" spans="1:11" ht="31.5">
      <c r="A155" s="136" t="s">
        <v>182</v>
      </c>
      <c r="B155" s="105" t="s">
        <v>418</v>
      </c>
      <c r="C155" s="136" t="s">
        <v>133</v>
      </c>
      <c r="D155" s="136" t="s">
        <v>419</v>
      </c>
      <c r="E155" s="186" t="s">
        <v>190</v>
      </c>
      <c r="F155" s="186"/>
      <c r="G155" s="106" t="s">
        <v>191</v>
      </c>
      <c r="H155" s="126">
        <v>1</v>
      </c>
      <c r="I155" s="107">
        <v>136.04</v>
      </c>
      <c r="J155" s="107">
        <v>136.04</v>
      </c>
      <c r="K155" s="19"/>
    </row>
    <row r="156" spans="1:11" ht="31.5">
      <c r="A156" s="132" t="s">
        <v>187</v>
      </c>
      <c r="B156" s="116" t="s">
        <v>500</v>
      </c>
      <c r="C156" s="132" t="s">
        <v>133</v>
      </c>
      <c r="D156" s="132" t="s">
        <v>501</v>
      </c>
      <c r="E156" s="182" t="s">
        <v>190</v>
      </c>
      <c r="F156" s="182"/>
      <c r="G156" s="117" t="s">
        <v>134</v>
      </c>
      <c r="H156" s="127">
        <v>1</v>
      </c>
      <c r="I156" s="118">
        <v>26.11</v>
      </c>
      <c r="J156" s="118">
        <v>26.11</v>
      </c>
      <c r="K156" s="19"/>
    </row>
    <row r="157" spans="1:11" ht="31.5">
      <c r="A157" s="132" t="s">
        <v>187</v>
      </c>
      <c r="B157" s="116" t="s">
        <v>502</v>
      </c>
      <c r="C157" s="132" t="s">
        <v>133</v>
      </c>
      <c r="D157" s="132" t="s">
        <v>503</v>
      </c>
      <c r="E157" s="182" t="s">
        <v>190</v>
      </c>
      <c r="F157" s="182"/>
      <c r="G157" s="117" t="s">
        <v>134</v>
      </c>
      <c r="H157" s="127">
        <v>1</v>
      </c>
      <c r="I157" s="118">
        <v>70.59</v>
      </c>
      <c r="J157" s="118">
        <v>70.59</v>
      </c>
      <c r="K157" s="19"/>
    </row>
    <row r="158" spans="1:11" ht="31.5">
      <c r="A158" s="132" t="s">
        <v>187</v>
      </c>
      <c r="B158" s="116" t="s">
        <v>494</v>
      </c>
      <c r="C158" s="132" t="s">
        <v>133</v>
      </c>
      <c r="D158" s="132" t="s">
        <v>495</v>
      </c>
      <c r="E158" s="182" t="s">
        <v>190</v>
      </c>
      <c r="F158" s="182"/>
      <c r="G158" s="117" t="s">
        <v>134</v>
      </c>
      <c r="H158" s="127">
        <v>1</v>
      </c>
      <c r="I158" s="118">
        <v>13.92</v>
      </c>
      <c r="J158" s="118">
        <v>13.92</v>
      </c>
      <c r="K158" s="19"/>
    </row>
    <row r="159" spans="1:11" ht="31.5">
      <c r="A159" s="132" t="s">
        <v>187</v>
      </c>
      <c r="B159" s="116" t="s">
        <v>492</v>
      </c>
      <c r="C159" s="132" t="s">
        <v>133</v>
      </c>
      <c r="D159" s="132" t="s">
        <v>493</v>
      </c>
      <c r="E159" s="182" t="s">
        <v>190</v>
      </c>
      <c r="F159" s="182"/>
      <c r="G159" s="117" t="s">
        <v>134</v>
      </c>
      <c r="H159" s="127">
        <v>1</v>
      </c>
      <c r="I159" s="118">
        <v>2.57</v>
      </c>
      <c r="J159" s="118">
        <v>2.57</v>
      </c>
      <c r="K159" s="19"/>
    </row>
    <row r="160" spans="1:11" ht="31.5">
      <c r="A160" s="132" t="s">
        <v>187</v>
      </c>
      <c r="B160" s="116" t="s">
        <v>496</v>
      </c>
      <c r="C160" s="132" t="s">
        <v>133</v>
      </c>
      <c r="D160" s="132" t="s">
        <v>497</v>
      </c>
      <c r="E160" s="182" t="s">
        <v>190</v>
      </c>
      <c r="F160" s="182"/>
      <c r="G160" s="117" t="s">
        <v>134</v>
      </c>
      <c r="H160" s="127">
        <v>1</v>
      </c>
      <c r="I160" s="118">
        <v>1</v>
      </c>
      <c r="J160" s="118">
        <v>1</v>
      </c>
      <c r="K160" s="19"/>
    </row>
    <row r="161" spans="1:11" ht="21">
      <c r="A161" s="132" t="s">
        <v>187</v>
      </c>
      <c r="B161" s="116" t="s">
        <v>498</v>
      </c>
      <c r="C161" s="132" t="s">
        <v>133</v>
      </c>
      <c r="D161" s="132" t="s">
        <v>499</v>
      </c>
      <c r="E161" s="182" t="s">
        <v>142</v>
      </c>
      <c r="F161" s="182"/>
      <c r="G161" s="117" t="s">
        <v>134</v>
      </c>
      <c r="H161" s="127">
        <v>1</v>
      </c>
      <c r="I161" s="118">
        <v>21.85</v>
      </c>
      <c r="J161" s="118">
        <v>21.85</v>
      </c>
      <c r="K161" s="19"/>
    </row>
    <row r="162" spans="1:11" ht="14.25">
      <c r="A162" s="134"/>
      <c r="B162" s="134"/>
      <c r="C162" s="134"/>
      <c r="D162" s="134"/>
      <c r="E162" s="134" t="s">
        <v>184</v>
      </c>
      <c r="F162" s="129">
        <v>16.64</v>
      </c>
      <c r="G162" s="134" t="s">
        <v>185</v>
      </c>
      <c r="H162" s="129">
        <v>0</v>
      </c>
      <c r="I162" s="134" t="s">
        <v>186</v>
      </c>
      <c r="J162" s="129">
        <v>16.64</v>
      </c>
      <c r="K162" s="19"/>
    </row>
    <row r="163" spans="1:11" ht="15" thickBot="1">
      <c r="A163" s="134"/>
      <c r="B163" s="134"/>
      <c r="C163" s="134"/>
      <c r="D163" s="134"/>
      <c r="E163" s="134" t="s">
        <v>733</v>
      </c>
      <c r="F163" s="129">
        <v>38.56</v>
      </c>
      <c r="G163" s="134"/>
      <c r="H163" s="184" t="s">
        <v>734</v>
      </c>
      <c r="I163" s="184"/>
      <c r="J163" s="129">
        <v>174.6</v>
      </c>
      <c r="K163" s="19"/>
    </row>
    <row r="164" spans="1:11" ht="15" thickTop="1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9"/>
    </row>
    <row r="165" spans="1:11" ht="14.25">
      <c r="A165" s="135" t="s">
        <v>234</v>
      </c>
      <c r="B165" s="99" t="s">
        <v>104</v>
      </c>
      <c r="C165" s="135" t="s">
        <v>105</v>
      </c>
      <c r="D165" s="135" t="s">
        <v>106</v>
      </c>
      <c r="E165" s="185" t="s">
        <v>112</v>
      </c>
      <c r="F165" s="185"/>
      <c r="G165" s="100" t="s">
        <v>107</v>
      </c>
      <c r="H165" s="99" t="s">
        <v>108</v>
      </c>
      <c r="I165" s="99" t="s">
        <v>109</v>
      </c>
      <c r="J165" s="99" t="s">
        <v>102</v>
      </c>
      <c r="K165" s="19"/>
    </row>
    <row r="166" spans="1:11" ht="42">
      <c r="A166" s="136" t="s">
        <v>182</v>
      </c>
      <c r="B166" s="105" t="s">
        <v>862</v>
      </c>
      <c r="C166" s="136" t="s">
        <v>128</v>
      </c>
      <c r="D166" s="136" t="s">
        <v>863</v>
      </c>
      <c r="E166" s="186" t="s">
        <v>898</v>
      </c>
      <c r="F166" s="186"/>
      <c r="G166" s="106" t="s">
        <v>134</v>
      </c>
      <c r="H166" s="126">
        <v>1</v>
      </c>
      <c r="I166" s="107">
        <v>23.19</v>
      </c>
      <c r="J166" s="107">
        <v>23.19</v>
      </c>
      <c r="K166" s="19"/>
    </row>
    <row r="167" spans="1:11" ht="42">
      <c r="A167" s="133" t="s">
        <v>183</v>
      </c>
      <c r="B167" s="119" t="s">
        <v>862</v>
      </c>
      <c r="C167" s="133" t="s">
        <v>133</v>
      </c>
      <c r="D167" s="133" t="s">
        <v>919</v>
      </c>
      <c r="E167" s="183" t="s">
        <v>158</v>
      </c>
      <c r="F167" s="183"/>
      <c r="G167" s="120" t="s">
        <v>134</v>
      </c>
      <c r="H167" s="128">
        <v>1</v>
      </c>
      <c r="I167" s="121">
        <v>23.19</v>
      </c>
      <c r="J167" s="121">
        <v>23.19</v>
      </c>
      <c r="K167" s="19"/>
    </row>
    <row r="168" spans="1:11" ht="14.25">
      <c r="A168" s="134"/>
      <c r="B168" s="134"/>
      <c r="C168" s="134"/>
      <c r="D168" s="134"/>
      <c r="E168" s="134" t="s">
        <v>184</v>
      </c>
      <c r="F168" s="129">
        <v>0</v>
      </c>
      <c r="G168" s="134" t="s">
        <v>185</v>
      </c>
      <c r="H168" s="129">
        <v>0</v>
      </c>
      <c r="I168" s="134" t="s">
        <v>186</v>
      </c>
      <c r="J168" s="129">
        <v>0</v>
      </c>
      <c r="K168" s="19"/>
    </row>
    <row r="169" spans="1:11" ht="15" thickBot="1">
      <c r="A169" s="134"/>
      <c r="B169" s="134"/>
      <c r="C169" s="134"/>
      <c r="D169" s="134"/>
      <c r="E169" s="134" t="s">
        <v>733</v>
      </c>
      <c r="F169" s="129">
        <v>6.57</v>
      </c>
      <c r="G169" s="134"/>
      <c r="H169" s="184" t="s">
        <v>734</v>
      </c>
      <c r="I169" s="184"/>
      <c r="J169" s="129">
        <v>29.76</v>
      </c>
      <c r="K169" s="19"/>
    </row>
    <row r="170" spans="1:11" ht="15" thickTop="1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9"/>
    </row>
    <row r="171" spans="1:11" ht="14.25">
      <c r="A171" s="135" t="s">
        <v>235</v>
      </c>
      <c r="B171" s="99" t="s">
        <v>104</v>
      </c>
      <c r="C171" s="135" t="s">
        <v>105</v>
      </c>
      <c r="D171" s="135" t="s">
        <v>106</v>
      </c>
      <c r="E171" s="185" t="s">
        <v>112</v>
      </c>
      <c r="F171" s="185"/>
      <c r="G171" s="100" t="s">
        <v>107</v>
      </c>
      <c r="H171" s="99" t="s">
        <v>108</v>
      </c>
      <c r="I171" s="99" t="s">
        <v>109</v>
      </c>
      <c r="J171" s="99" t="s">
        <v>102</v>
      </c>
      <c r="K171" s="19"/>
    </row>
    <row r="172" spans="1:11" ht="31.5">
      <c r="A172" s="136" t="s">
        <v>182</v>
      </c>
      <c r="B172" s="105" t="s">
        <v>864</v>
      </c>
      <c r="C172" s="136" t="s">
        <v>128</v>
      </c>
      <c r="D172" s="136" t="s">
        <v>865</v>
      </c>
      <c r="E172" s="186" t="s">
        <v>898</v>
      </c>
      <c r="F172" s="186"/>
      <c r="G172" s="106" t="s">
        <v>130</v>
      </c>
      <c r="H172" s="126">
        <v>1</v>
      </c>
      <c r="I172" s="107">
        <v>395.96</v>
      </c>
      <c r="J172" s="107">
        <v>395.96</v>
      </c>
      <c r="K172" s="19"/>
    </row>
    <row r="173" spans="1:11" ht="31.5">
      <c r="A173" s="133" t="s">
        <v>183</v>
      </c>
      <c r="B173" s="119" t="s">
        <v>864</v>
      </c>
      <c r="C173" s="133" t="s">
        <v>133</v>
      </c>
      <c r="D173" s="133" t="s">
        <v>925</v>
      </c>
      <c r="E173" s="183" t="s">
        <v>158</v>
      </c>
      <c r="F173" s="183"/>
      <c r="G173" s="120" t="s">
        <v>237</v>
      </c>
      <c r="H173" s="128">
        <v>1</v>
      </c>
      <c r="I173" s="121">
        <v>395.96</v>
      </c>
      <c r="J173" s="121">
        <v>395.96</v>
      </c>
      <c r="K173" s="19"/>
    </row>
    <row r="174" spans="1:11" ht="14.25">
      <c r="A174" s="134"/>
      <c r="B174" s="134"/>
      <c r="C174" s="134"/>
      <c r="D174" s="134"/>
      <c r="E174" s="134" t="s">
        <v>184</v>
      </c>
      <c r="F174" s="129">
        <v>0</v>
      </c>
      <c r="G174" s="134" t="s">
        <v>185</v>
      </c>
      <c r="H174" s="129">
        <v>0</v>
      </c>
      <c r="I174" s="134" t="s">
        <v>186</v>
      </c>
      <c r="J174" s="129">
        <v>0</v>
      </c>
      <c r="K174" s="19"/>
    </row>
    <row r="175" spans="1:11" ht="15" thickBot="1">
      <c r="A175" s="134"/>
      <c r="B175" s="134"/>
      <c r="C175" s="134"/>
      <c r="D175" s="134"/>
      <c r="E175" s="134" t="s">
        <v>733</v>
      </c>
      <c r="F175" s="129">
        <v>112.25</v>
      </c>
      <c r="G175" s="134"/>
      <c r="H175" s="184" t="s">
        <v>734</v>
      </c>
      <c r="I175" s="184"/>
      <c r="J175" s="129">
        <v>508.21</v>
      </c>
      <c r="K175" s="19"/>
    </row>
    <row r="176" spans="1:11" ht="15" thickTop="1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9"/>
    </row>
    <row r="177" spans="1:11" ht="14.25">
      <c r="A177" s="135" t="s">
        <v>210</v>
      </c>
      <c r="B177" s="99" t="s">
        <v>104</v>
      </c>
      <c r="C177" s="135" t="s">
        <v>105</v>
      </c>
      <c r="D177" s="135" t="s">
        <v>106</v>
      </c>
      <c r="E177" s="185" t="s">
        <v>112</v>
      </c>
      <c r="F177" s="185"/>
      <c r="G177" s="100" t="s">
        <v>107</v>
      </c>
      <c r="H177" s="99" t="s">
        <v>108</v>
      </c>
      <c r="I177" s="99" t="s">
        <v>109</v>
      </c>
      <c r="J177" s="99" t="s">
        <v>102</v>
      </c>
      <c r="K177" s="19"/>
    </row>
    <row r="178" spans="1:11" ht="31.5">
      <c r="A178" s="136" t="s">
        <v>182</v>
      </c>
      <c r="B178" s="105" t="s">
        <v>867</v>
      </c>
      <c r="C178" s="136" t="s">
        <v>128</v>
      </c>
      <c r="D178" s="136" t="s">
        <v>868</v>
      </c>
      <c r="E178" s="186" t="s">
        <v>244</v>
      </c>
      <c r="F178" s="186"/>
      <c r="G178" s="106" t="s">
        <v>238</v>
      </c>
      <c r="H178" s="126">
        <v>1</v>
      </c>
      <c r="I178" s="107">
        <v>9.75</v>
      </c>
      <c r="J178" s="107">
        <v>9.75</v>
      </c>
      <c r="K178" s="19"/>
    </row>
    <row r="179" spans="1:11" ht="21">
      <c r="A179" s="132" t="s">
        <v>187</v>
      </c>
      <c r="B179" s="116" t="s">
        <v>188</v>
      </c>
      <c r="C179" s="132" t="s">
        <v>133</v>
      </c>
      <c r="D179" s="132" t="s">
        <v>189</v>
      </c>
      <c r="E179" s="182" t="s">
        <v>142</v>
      </c>
      <c r="F179" s="182"/>
      <c r="G179" s="117" t="s">
        <v>134</v>
      </c>
      <c r="H179" s="127">
        <v>0.64</v>
      </c>
      <c r="I179" s="118">
        <v>15.24</v>
      </c>
      <c r="J179" s="118">
        <v>9.75</v>
      </c>
      <c r="K179" s="19"/>
    </row>
    <row r="180" spans="1:11" ht="14.25">
      <c r="A180" s="134"/>
      <c r="B180" s="134"/>
      <c r="C180" s="134"/>
      <c r="D180" s="134"/>
      <c r="E180" s="134" t="s">
        <v>184</v>
      </c>
      <c r="F180" s="129">
        <v>5.94</v>
      </c>
      <c r="G180" s="134" t="s">
        <v>185</v>
      </c>
      <c r="H180" s="129">
        <v>0</v>
      </c>
      <c r="I180" s="134" t="s">
        <v>186</v>
      </c>
      <c r="J180" s="129">
        <v>5.94</v>
      </c>
      <c r="K180" s="19"/>
    </row>
    <row r="181" spans="1:11" ht="15" thickBot="1">
      <c r="A181" s="134"/>
      <c r="B181" s="134"/>
      <c r="C181" s="134"/>
      <c r="D181" s="134"/>
      <c r="E181" s="134" t="s">
        <v>733</v>
      </c>
      <c r="F181" s="129">
        <v>2.76</v>
      </c>
      <c r="G181" s="134"/>
      <c r="H181" s="184" t="s">
        <v>734</v>
      </c>
      <c r="I181" s="184"/>
      <c r="J181" s="129">
        <v>12.51</v>
      </c>
      <c r="K181" s="19"/>
    </row>
    <row r="182" spans="1:11" ht="15" thickTop="1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9"/>
    </row>
    <row r="183" spans="1:11" ht="14.25">
      <c r="A183" s="135" t="s">
        <v>218</v>
      </c>
      <c r="B183" s="99" t="s">
        <v>104</v>
      </c>
      <c r="C183" s="135" t="s">
        <v>105</v>
      </c>
      <c r="D183" s="135" t="s">
        <v>106</v>
      </c>
      <c r="E183" s="185" t="s">
        <v>112</v>
      </c>
      <c r="F183" s="185"/>
      <c r="G183" s="100" t="s">
        <v>107</v>
      </c>
      <c r="H183" s="99" t="s">
        <v>108</v>
      </c>
      <c r="I183" s="99" t="s">
        <v>109</v>
      </c>
      <c r="J183" s="99" t="s">
        <v>102</v>
      </c>
      <c r="K183" s="19"/>
    </row>
    <row r="184" spans="1:11" ht="31.5">
      <c r="A184" s="136" t="s">
        <v>182</v>
      </c>
      <c r="B184" s="105" t="s">
        <v>869</v>
      </c>
      <c r="C184" s="136" t="s">
        <v>128</v>
      </c>
      <c r="D184" s="136" t="s">
        <v>870</v>
      </c>
      <c r="E184" s="186" t="s">
        <v>142</v>
      </c>
      <c r="F184" s="186"/>
      <c r="G184" s="106" t="s">
        <v>130</v>
      </c>
      <c r="H184" s="126">
        <v>1</v>
      </c>
      <c r="I184" s="107">
        <v>134.77</v>
      </c>
      <c r="J184" s="107">
        <v>134.77</v>
      </c>
      <c r="K184" s="19"/>
    </row>
    <row r="185" spans="1:11" ht="31.5">
      <c r="A185" s="133" t="s">
        <v>183</v>
      </c>
      <c r="B185" s="119" t="s">
        <v>869</v>
      </c>
      <c r="C185" s="133" t="s">
        <v>128</v>
      </c>
      <c r="D185" s="133" t="s">
        <v>870</v>
      </c>
      <c r="E185" s="183" t="s">
        <v>155</v>
      </c>
      <c r="F185" s="183"/>
      <c r="G185" s="120" t="s">
        <v>130</v>
      </c>
      <c r="H185" s="128">
        <v>1</v>
      </c>
      <c r="I185" s="121">
        <v>134.77</v>
      </c>
      <c r="J185" s="121">
        <v>134.77</v>
      </c>
      <c r="K185" s="19"/>
    </row>
    <row r="186" spans="1:11" ht="14.25">
      <c r="A186" s="134"/>
      <c r="B186" s="134"/>
      <c r="C186" s="134"/>
      <c r="D186" s="134"/>
      <c r="E186" s="134" t="s">
        <v>184</v>
      </c>
      <c r="F186" s="129">
        <v>0</v>
      </c>
      <c r="G186" s="134" t="s">
        <v>185</v>
      </c>
      <c r="H186" s="129">
        <v>0</v>
      </c>
      <c r="I186" s="134" t="s">
        <v>186</v>
      </c>
      <c r="J186" s="129">
        <v>0</v>
      </c>
      <c r="K186" s="19"/>
    </row>
    <row r="187" spans="1:11" ht="15" thickBot="1">
      <c r="A187" s="134"/>
      <c r="B187" s="134"/>
      <c r="C187" s="134"/>
      <c r="D187" s="134"/>
      <c r="E187" s="134" t="s">
        <v>733</v>
      </c>
      <c r="F187" s="129">
        <v>38.2</v>
      </c>
      <c r="G187" s="134"/>
      <c r="H187" s="184" t="s">
        <v>734</v>
      </c>
      <c r="I187" s="184"/>
      <c r="J187" s="129">
        <v>172.97</v>
      </c>
      <c r="K187" s="19"/>
    </row>
    <row r="188" spans="1:11" ht="15" thickTop="1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9"/>
    </row>
    <row r="189" spans="1:11" ht="14.25">
      <c r="A189" s="135" t="s">
        <v>211</v>
      </c>
      <c r="B189" s="99" t="s">
        <v>104</v>
      </c>
      <c r="C189" s="135" t="s">
        <v>105</v>
      </c>
      <c r="D189" s="135" t="s">
        <v>106</v>
      </c>
      <c r="E189" s="185" t="s">
        <v>112</v>
      </c>
      <c r="F189" s="185"/>
      <c r="G189" s="100" t="s">
        <v>107</v>
      </c>
      <c r="H189" s="99" t="s">
        <v>108</v>
      </c>
      <c r="I189" s="99" t="s">
        <v>109</v>
      </c>
      <c r="J189" s="99" t="s">
        <v>102</v>
      </c>
      <c r="K189" s="19"/>
    </row>
    <row r="190" spans="1:11" ht="31.5">
      <c r="A190" s="136" t="s">
        <v>182</v>
      </c>
      <c r="B190" s="105" t="s">
        <v>872</v>
      </c>
      <c r="C190" s="136" t="s">
        <v>128</v>
      </c>
      <c r="D190" s="136" t="s">
        <v>873</v>
      </c>
      <c r="E190" s="186" t="s">
        <v>246</v>
      </c>
      <c r="F190" s="186"/>
      <c r="G190" s="106" t="s">
        <v>129</v>
      </c>
      <c r="H190" s="126">
        <v>1</v>
      </c>
      <c r="I190" s="107">
        <v>393.96</v>
      </c>
      <c r="J190" s="107">
        <v>393.96</v>
      </c>
      <c r="K190" s="19"/>
    </row>
    <row r="191" spans="1:11" ht="21">
      <c r="A191" s="132" t="s">
        <v>187</v>
      </c>
      <c r="B191" s="116" t="s">
        <v>446</v>
      </c>
      <c r="C191" s="132" t="s">
        <v>133</v>
      </c>
      <c r="D191" s="132" t="s">
        <v>447</v>
      </c>
      <c r="E191" s="182" t="s">
        <v>142</v>
      </c>
      <c r="F191" s="182"/>
      <c r="G191" s="117" t="s">
        <v>134</v>
      </c>
      <c r="H191" s="127">
        <v>2</v>
      </c>
      <c r="I191" s="118">
        <v>22.41</v>
      </c>
      <c r="J191" s="118">
        <v>44.82</v>
      </c>
      <c r="K191" s="19"/>
    </row>
    <row r="192" spans="1:11" ht="21">
      <c r="A192" s="132" t="s">
        <v>187</v>
      </c>
      <c r="B192" s="116" t="s">
        <v>188</v>
      </c>
      <c r="C192" s="132" t="s">
        <v>133</v>
      </c>
      <c r="D192" s="132" t="s">
        <v>189</v>
      </c>
      <c r="E192" s="182" t="s">
        <v>142</v>
      </c>
      <c r="F192" s="182"/>
      <c r="G192" s="117" t="s">
        <v>134</v>
      </c>
      <c r="H192" s="127">
        <v>2</v>
      </c>
      <c r="I192" s="118">
        <v>15.24</v>
      </c>
      <c r="J192" s="118">
        <v>30.48</v>
      </c>
      <c r="K192" s="19"/>
    </row>
    <row r="193" spans="1:11" ht="14.25">
      <c r="A193" s="133" t="s">
        <v>183</v>
      </c>
      <c r="B193" s="119" t="s">
        <v>872</v>
      </c>
      <c r="C193" s="133" t="s">
        <v>128</v>
      </c>
      <c r="D193" s="133" t="s">
        <v>910</v>
      </c>
      <c r="E193" s="183" t="s">
        <v>147</v>
      </c>
      <c r="F193" s="183"/>
      <c r="G193" s="120" t="s">
        <v>129</v>
      </c>
      <c r="H193" s="128">
        <v>1</v>
      </c>
      <c r="I193" s="121">
        <v>42.94</v>
      </c>
      <c r="J193" s="121">
        <v>42.94</v>
      </c>
      <c r="K193" s="19"/>
    </row>
    <row r="194" spans="1:11" ht="14.25">
      <c r="A194" s="133" t="s">
        <v>183</v>
      </c>
      <c r="B194" s="119" t="s">
        <v>908</v>
      </c>
      <c r="C194" s="133" t="s">
        <v>128</v>
      </c>
      <c r="D194" s="133" t="s">
        <v>909</v>
      </c>
      <c r="E194" s="183" t="s">
        <v>147</v>
      </c>
      <c r="F194" s="183"/>
      <c r="G194" s="120" t="s">
        <v>129</v>
      </c>
      <c r="H194" s="128">
        <v>1</v>
      </c>
      <c r="I194" s="121">
        <v>275.72</v>
      </c>
      <c r="J194" s="121">
        <v>275.72</v>
      </c>
      <c r="K194" s="19"/>
    </row>
    <row r="195" spans="1:11" ht="14.25">
      <c r="A195" s="134"/>
      <c r="B195" s="134"/>
      <c r="C195" s="134"/>
      <c r="D195" s="134"/>
      <c r="E195" s="134" t="s">
        <v>184</v>
      </c>
      <c r="F195" s="129">
        <v>52.98</v>
      </c>
      <c r="G195" s="134" t="s">
        <v>185</v>
      </c>
      <c r="H195" s="129">
        <v>0</v>
      </c>
      <c r="I195" s="134" t="s">
        <v>186</v>
      </c>
      <c r="J195" s="129">
        <v>52.98</v>
      </c>
      <c r="K195" s="19"/>
    </row>
    <row r="196" spans="1:11" ht="15" thickBot="1">
      <c r="A196" s="134"/>
      <c r="B196" s="134"/>
      <c r="C196" s="134"/>
      <c r="D196" s="134"/>
      <c r="E196" s="134" t="s">
        <v>733</v>
      </c>
      <c r="F196" s="129">
        <v>111.68</v>
      </c>
      <c r="G196" s="134"/>
      <c r="H196" s="184" t="s">
        <v>734</v>
      </c>
      <c r="I196" s="184"/>
      <c r="J196" s="129">
        <v>505.64</v>
      </c>
      <c r="K196" s="19"/>
    </row>
    <row r="197" spans="1:11" ht="15" thickTop="1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9"/>
    </row>
    <row r="198" spans="1:11" ht="14.25">
      <c r="A198" s="135" t="s">
        <v>219</v>
      </c>
      <c r="B198" s="99" t="s">
        <v>104</v>
      </c>
      <c r="C198" s="135" t="s">
        <v>105</v>
      </c>
      <c r="D198" s="135" t="s">
        <v>106</v>
      </c>
      <c r="E198" s="185" t="s">
        <v>112</v>
      </c>
      <c r="F198" s="185"/>
      <c r="G198" s="100" t="s">
        <v>107</v>
      </c>
      <c r="H198" s="99" t="s">
        <v>108</v>
      </c>
      <c r="I198" s="99" t="s">
        <v>109</v>
      </c>
      <c r="J198" s="99" t="s">
        <v>102</v>
      </c>
      <c r="K198" s="19"/>
    </row>
    <row r="199" spans="1:11" ht="14.25">
      <c r="A199" s="136" t="s">
        <v>182</v>
      </c>
      <c r="B199" s="105" t="s">
        <v>875</v>
      </c>
      <c r="C199" s="136" t="s">
        <v>128</v>
      </c>
      <c r="D199" s="136" t="s">
        <v>876</v>
      </c>
      <c r="E199" s="186" t="s">
        <v>142</v>
      </c>
      <c r="F199" s="186"/>
      <c r="G199" s="106" t="s">
        <v>129</v>
      </c>
      <c r="H199" s="126">
        <v>1</v>
      </c>
      <c r="I199" s="107">
        <v>27.73</v>
      </c>
      <c r="J199" s="107">
        <v>27.73</v>
      </c>
      <c r="K199" s="19"/>
    </row>
    <row r="200" spans="1:11" ht="21">
      <c r="A200" s="132" t="s">
        <v>187</v>
      </c>
      <c r="B200" s="116" t="s">
        <v>188</v>
      </c>
      <c r="C200" s="132" t="s">
        <v>133</v>
      </c>
      <c r="D200" s="132" t="s">
        <v>189</v>
      </c>
      <c r="E200" s="182" t="s">
        <v>142</v>
      </c>
      <c r="F200" s="182"/>
      <c r="G200" s="117" t="s">
        <v>134</v>
      </c>
      <c r="H200" s="127">
        <v>1.82</v>
      </c>
      <c r="I200" s="118">
        <v>15.24</v>
      </c>
      <c r="J200" s="118">
        <v>27.73</v>
      </c>
      <c r="K200" s="19"/>
    </row>
    <row r="201" spans="1:11" ht="14.25">
      <c r="A201" s="134"/>
      <c r="B201" s="134"/>
      <c r="C201" s="134"/>
      <c r="D201" s="134"/>
      <c r="E201" s="134" t="s">
        <v>184</v>
      </c>
      <c r="F201" s="129">
        <v>16.9</v>
      </c>
      <c r="G201" s="134" t="s">
        <v>185</v>
      </c>
      <c r="H201" s="129">
        <v>0</v>
      </c>
      <c r="I201" s="134" t="s">
        <v>186</v>
      </c>
      <c r="J201" s="129">
        <v>16.9</v>
      </c>
      <c r="K201" s="19"/>
    </row>
    <row r="202" spans="1:11" ht="15" thickBot="1">
      <c r="A202" s="134"/>
      <c r="B202" s="134"/>
      <c r="C202" s="134"/>
      <c r="D202" s="134"/>
      <c r="E202" s="134" t="s">
        <v>733</v>
      </c>
      <c r="F202" s="129">
        <v>7.86</v>
      </c>
      <c r="G202" s="134"/>
      <c r="H202" s="184" t="s">
        <v>734</v>
      </c>
      <c r="I202" s="184"/>
      <c r="J202" s="129">
        <v>35.59</v>
      </c>
      <c r="K202" s="19"/>
    </row>
    <row r="203" spans="1:11" ht="15" thickTop="1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9"/>
    </row>
    <row r="204" spans="1:11" ht="14.25">
      <c r="A204" s="135" t="s">
        <v>220</v>
      </c>
      <c r="B204" s="99" t="s">
        <v>104</v>
      </c>
      <c r="C204" s="135" t="s">
        <v>105</v>
      </c>
      <c r="D204" s="135" t="s">
        <v>106</v>
      </c>
      <c r="E204" s="185" t="s">
        <v>112</v>
      </c>
      <c r="F204" s="185"/>
      <c r="G204" s="100" t="s">
        <v>107</v>
      </c>
      <c r="H204" s="99" t="s">
        <v>108</v>
      </c>
      <c r="I204" s="99" t="s">
        <v>109</v>
      </c>
      <c r="J204" s="99" t="s">
        <v>102</v>
      </c>
      <c r="K204" s="19"/>
    </row>
    <row r="205" spans="1:11" ht="42">
      <c r="A205" s="136" t="s">
        <v>182</v>
      </c>
      <c r="B205" s="105" t="s">
        <v>877</v>
      </c>
      <c r="C205" s="136" t="s">
        <v>133</v>
      </c>
      <c r="D205" s="136" t="s">
        <v>878</v>
      </c>
      <c r="E205" s="186" t="s">
        <v>247</v>
      </c>
      <c r="F205" s="186"/>
      <c r="G205" s="106" t="s">
        <v>129</v>
      </c>
      <c r="H205" s="126">
        <v>1</v>
      </c>
      <c r="I205" s="107">
        <v>132.23</v>
      </c>
      <c r="J205" s="107">
        <v>132.23</v>
      </c>
      <c r="K205" s="19"/>
    </row>
    <row r="206" spans="1:11" ht="21">
      <c r="A206" s="132" t="s">
        <v>187</v>
      </c>
      <c r="B206" s="116" t="s">
        <v>750</v>
      </c>
      <c r="C206" s="132" t="s">
        <v>133</v>
      </c>
      <c r="D206" s="132" t="s">
        <v>751</v>
      </c>
      <c r="E206" s="182" t="s">
        <v>142</v>
      </c>
      <c r="F206" s="182"/>
      <c r="G206" s="117" t="s">
        <v>134</v>
      </c>
      <c r="H206" s="127">
        <v>0.278</v>
      </c>
      <c r="I206" s="118">
        <v>17.91</v>
      </c>
      <c r="J206" s="118">
        <v>4.97</v>
      </c>
      <c r="K206" s="19"/>
    </row>
    <row r="207" spans="1:11" ht="21">
      <c r="A207" s="132" t="s">
        <v>187</v>
      </c>
      <c r="B207" s="116" t="s">
        <v>752</v>
      </c>
      <c r="C207" s="132" t="s">
        <v>133</v>
      </c>
      <c r="D207" s="132" t="s">
        <v>753</v>
      </c>
      <c r="E207" s="182" t="s">
        <v>142</v>
      </c>
      <c r="F207" s="182"/>
      <c r="G207" s="117" t="s">
        <v>134</v>
      </c>
      <c r="H207" s="127">
        <v>1.375</v>
      </c>
      <c r="I207" s="118">
        <v>18.73</v>
      </c>
      <c r="J207" s="118">
        <v>25.75</v>
      </c>
      <c r="K207" s="19"/>
    </row>
    <row r="208" spans="1:11" ht="14.25">
      <c r="A208" s="133" t="s">
        <v>183</v>
      </c>
      <c r="B208" s="119" t="s">
        <v>951</v>
      </c>
      <c r="C208" s="133" t="s">
        <v>133</v>
      </c>
      <c r="D208" s="133" t="s">
        <v>952</v>
      </c>
      <c r="E208" s="183" t="s">
        <v>147</v>
      </c>
      <c r="F208" s="183"/>
      <c r="G208" s="120" t="s">
        <v>269</v>
      </c>
      <c r="H208" s="128">
        <v>0.52</v>
      </c>
      <c r="I208" s="121">
        <v>6.73</v>
      </c>
      <c r="J208" s="121">
        <v>3.49</v>
      </c>
      <c r="K208" s="19"/>
    </row>
    <row r="209" spans="1:11" ht="21">
      <c r="A209" s="133" t="s">
        <v>183</v>
      </c>
      <c r="B209" s="119" t="s">
        <v>927</v>
      </c>
      <c r="C209" s="133" t="s">
        <v>133</v>
      </c>
      <c r="D209" s="133" t="s">
        <v>928</v>
      </c>
      <c r="E209" s="183" t="s">
        <v>147</v>
      </c>
      <c r="F209" s="183"/>
      <c r="G209" s="120" t="s">
        <v>129</v>
      </c>
      <c r="H209" s="128">
        <v>1.125</v>
      </c>
      <c r="I209" s="121">
        <v>43.15</v>
      </c>
      <c r="J209" s="121">
        <v>48.54</v>
      </c>
      <c r="K209" s="19"/>
    </row>
    <row r="210" spans="1:11" ht="21">
      <c r="A210" s="133" t="s">
        <v>183</v>
      </c>
      <c r="B210" s="119" t="s">
        <v>929</v>
      </c>
      <c r="C210" s="133" t="s">
        <v>133</v>
      </c>
      <c r="D210" s="133" t="s">
        <v>930</v>
      </c>
      <c r="E210" s="183" t="s">
        <v>147</v>
      </c>
      <c r="F210" s="183"/>
      <c r="G210" s="120" t="s">
        <v>129</v>
      </c>
      <c r="H210" s="128">
        <v>1.125</v>
      </c>
      <c r="I210" s="121">
        <v>35.13</v>
      </c>
      <c r="J210" s="121">
        <v>39.52</v>
      </c>
      <c r="K210" s="19"/>
    </row>
    <row r="211" spans="1:11" ht="21">
      <c r="A211" s="133" t="s">
        <v>183</v>
      </c>
      <c r="B211" s="119" t="s">
        <v>938</v>
      </c>
      <c r="C211" s="133" t="s">
        <v>133</v>
      </c>
      <c r="D211" s="133" t="s">
        <v>939</v>
      </c>
      <c r="E211" s="183" t="s">
        <v>147</v>
      </c>
      <c r="F211" s="183"/>
      <c r="G211" s="120" t="s">
        <v>231</v>
      </c>
      <c r="H211" s="128">
        <v>0.615</v>
      </c>
      <c r="I211" s="121">
        <v>16.2</v>
      </c>
      <c r="J211" s="121">
        <v>9.96</v>
      </c>
      <c r="K211" s="19"/>
    </row>
    <row r="212" spans="1:11" ht="14.25">
      <c r="A212" s="134"/>
      <c r="B212" s="134"/>
      <c r="C212" s="134"/>
      <c r="D212" s="134"/>
      <c r="E212" s="134" t="s">
        <v>184</v>
      </c>
      <c r="F212" s="129">
        <v>20.74</v>
      </c>
      <c r="G212" s="134" t="s">
        <v>185</v>
      </c>
      <c r="H212" s="129">
        <v>0</v>
      </c>
      <c r="I212" s="134" t="s">
        <v>186</v>
      </c>
      <c r="J212" s="129">
        <v>20.74</v>
      </c>
      <c r="K212" s="19"/>
    </row>
    <row r="213" spans="1:11" ht="15" thickBot="1">
      <c r="A213" s="134"/>
      <c r="B213" s="134"/>
      <c r="C213" s="134"/>
      <c r="D213" s="134"/>
      <c r="E213" s="134" t="s">
        <v>733</v>
      </c>
      <c r="F213" s="129">
        <v>37.48</v>
      </c>
      <c r="G213" s="134"/>
      <c r="H213" s="184" t="s">
        <v>734</v>
      </c>
      <c r="I213" s="184"/>
      <c r="J213" s="129">
        <v>169.71</v>
      </c>
      <c r="K213" s="19"/>
    </row>
    <row r="214" spans="1:11" ht="15" thickTop="1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9"/>
    </row>
    <row r="215" spans="1:11" ht="14.25">
      <c r="A215" s="135" t="s">
        <v>559</v>
      </c>
      <c r="B215" s="99" t="s">
        <v>104</v>
      </c>
      <c r="C215" s="135" t="s">
        <v>105</v>
      </c>
      <c r="D215" s="135" t="s">
        <v>106</v>
      </c>
      <c r="E215" s="185" t="s">
        <v>112</v>
      </c>
      <c r="F215" s="185"/>
      <c r="G215" s="100" t="s">
        <v>107</v>
      </c>
      <c r="H215" s="99" t="s">
        <v>108</v>
      </c>
      <c r="I215" s="99" t="s">
        <v>109</v>
      </c>
      <c r="J215" s="99" t="s">
        <v>102</v>
      </c>
      <c r="K215" s="19"/>
    </row>
    <row r="216" spans="1:11" ht="14.25">
      <c r="A216" s="136" t="s">
        <v>182</v>
      </c>
      <c r="B216" s="105" t="s">
        <v>879</v>
      </c>
      <c r="C216" s="136" t="s">
        <v>133</v>
      </c>
      <c r="D216" s="136" t="s">
        <v>880</v>
      </c>
      <c r="E216" s="186" t="s">
        <v>142</v>
      </c>
      <c r="F216" s="186"/>
      <c r="G216" s="106" t="s">
        <v>129</v>
      </c>
      <c r="H216" s="126">
        <v>1</v>
      </c>
      <c r="I216" s="107">
        <v>1.37</v>
      </c>
      <c r="J216" s="107">
        <v>1.37</v>
      </c>
      <c r="K216" s="19"/>
    </row>
    <row r="217" spans="1:11" ht="31.5">
      <c r="A217" s="132" t="s">
        <v>187</v>
      </c>
      <c r="B217" s="116" t="s">
        <v>1191</v>
      </c>
      <c r="C217" s="132" t="s">
        <v>133</v>
      </c>
      <c r="D217" s="132" t="s">
        <v>1192</v>
      </c>
      <c r="E217" s="182" t="s">
        <v>190</v>
      </c>
      <c r="F217" s="182"/>
      <c r="G217" s="117" t="s">
        <v>191</v>
      </c>
      <c r="H217" s="127">
        <v>0.015</v>
      </c>
      <c r="I217" s="118">
        <v>1.34</v>
      </c>
      <c r="J217" s="118">
        <v>0.02</v>
      </c>
      <c r="K217" s="19"/>
    </row>
    <row r="218" spans="1:11" ht="21">
      <c r="A218" s="132" t="s">
        <v>187</v>
      </c>
      <c r="B218" s="116" t="s">
        <v>188</v>
      </c>
      <c r="C218" s="132" t="s">
        <v>133</v>
      </c>
      <c r="D218" s="132" t="s">
        <v>189</v>
      </c>
      <c r="E218" s="182" t="s">
        <v>142</v>
      </c>
      <c r="F218" s="182"/>
      <c r="G218" s="117" t="s">
        <v>134</v>
      </c>
      <c r="H218" s="127">
        <v>0.089</v>
      </c>
      <c r="I218" s="118">
        <v>15.24</v>
      </c>
      <c r="J218" s="118">
        <v>1.35</v>
      </c>
      <c r="K218" s="19"/>
    </row>
    <row r="219" spans="1:11" ht="14.25">
      <c r="A219" s="134"/>
      <c r="B219" s="134"/>
      <c r="C219" s="134"/>
      <c r="D219" s="134"/>
      <c r="E219" s="134" t="s">
        <v>184</v>
      </c>
      <c r="F219" s="129">
        <v>0.82</v>
      </c>
      <c r="G219" s="134" t="s">
        <v>185</v>
      </c>
      <c r="H219" s="129">
        <v>0</v>
      </c>
      <c r="I219" s="134" t="s">
        <v>186</v>
      </c>
      <c r="J219" s="129">
        <v>0.82</v>
      </c>
      <c r="K219" s="19"/>
    </row>
    <row r="220" spans="1:11" ht="15" thickBot="1">
      <c r="A220" s="134"/>
      <c r="B220" s="134"/>
      <c r="C220" s="134"/>
      <c r="D220" s="134"/>
      <c r="E220" s="134" t="s">
        <v>733</v>
      </c>
      <c r="F220" s="129">
        <v>0.38</v>
      </c>
      <c r="G220" s="134"/>
      <c r="H220" s="184" t="s">
        <v>734</v>
      </c>
      <c r="I220" s="184"/>
      <c r="J220" s="129">
        <v>1.75</v>
      </c>
      <c r="K220" s="19"/>
    </row>
    <row r="221" spans="1:11" ht="15" thickTop="1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9"/>
    </row>
    <row r="222" spans="1:11" ht="14.25">
      <c r="A222" s="135" t="s">
        <v>882</v>
      </c>
      <c r="B222" s="99" t="s">
        <v>104</v>
      </c>
      <c r="C222" s="135" t="s">
        <v>105</v>
      </c>
      <c r="D222" s="135" t="s">
        <v>106</v>
      </c>
      <c r="E222" s="185" t="s">
        <v>112</v>
      </c>
      <c r="F222" s="185"/>
      <c r="G222" s="100" t="s">
        <v>107</v>
      </c>
      <c r="H222" s="99" t="s">
        <v>108</v>
      </c>
      <c r="I222" s="99" t="s">
        <v>109</v>
      </c>
      <c r="J222" s="99" t="s">
        <v>102</v>
      </c>
      <c r="K222" s="19"/>
    </row>
    <row r="223" spans="1:11" ht="21">
      <c r="A223" s="136" t="s">
        <v>182</v>
      </c>
      <c r="B223" s="105" t="s">
        <v>883</v>
      </c>
      <c r="C223" s="136" t="s">
        <v>128</v>
      </c>
      <c r="D223" s="136" t="s">
        <v>884</v>
      </c>
      <c r="E223" s="186" t="s">
        <v>246</v>
      </c>
      <c r="F223" s="186"/>
      <c r="G223" s="106" t="s">
        <v>129</v>
      </c>
      <c r="H223" s="126">
        <v>1</v>
      </c>
      <c r="I223" s="107">
        <v>48.91</v>
      </c>
      <c r="J223" s="107">
        <v>48.91</v>
      </c>
      <c r="K223" s="19"/>
    </row>
    <row r="224" spans="1:11" ht="21">
      <c r="A224" s="132" t="s">
        <v>187</v>
      </c>
      <c r="B224" s="116" t="s">
        <v>776</v>
      </c>
      <c r="C224" s="132" t="s">
        <v>133</v>
      </c>
      <c r="D224" s="132" t="s">
        <v>777</v>
      </c>
      <c r="E224" s="182" t="s">
        <v>142</v>
      </c>
      <c r="F224" s="182"/>
      <c r="G224" s="117" t="s">
        <v>134</v>
      </c>
      <c r="H224" s="127">
        <v>0.64</v>
      </c>
      <c r="I224" s="118">
        <v>20.34</v>
      </c>
      <c r="J224" s="118">
        <v>13.01</v>
      </c>
      <c r="K224" s="19"/>
    </row>
    <row r="225" spans="1:11" ht="21">
      <c r="A225" s="132" t="s">
        <v>187</v>
      </c>
      <c r="B225" s="116" t="s">
        <v>188</v>
      </c>
      <c r="C225" s="132" t="s">
        <v>133</v>
      </c>
      <c r="D225" s="132" t="s">
        <v>189</v>
      </c>
      <c r="E225" s="182" t="s">
        <v>142</v>
      </c>
      <c r="F225" s="182"/>
      <c r="G225" s="117" t="s">
        <v>134</v>
      </c>
      <c r="H225" s="127">
        <v>0.64</v>
      </c>
      <c r="I225" s="118">
        <v>15.24</v>
      </c>
      <c r="J225" s="118">
        <v>9.75</v>
      </c>
      <c r="K225" s="19"/>
    </row>
    <row r="226" spans="1:11" ht="14.25">
      <c r="A226" s="133" t="s">
        <v>183</v>
      </c>
      <c r="B226" s="119" t="s">
        <v>923</v>
      </c>
      <c r="C226" s="133" t="s">
        <v>133</v>
      </c>
      <c r="D226" s="133" t="s">
        <v>924</v>
      </c>
      <c r="E226" s="183" t="s">
        <v>147</v>
      </c>
      <c r="F226" s="183"/>
      <c r="G226" s="120" t="s">
        <v>238</v>
      </c>
      <c r="H226" s="128">
        <v>1</v>
      </c>
      <c r="I226" s="121">
        <v>7.54</v>
      </c>
      <c r="J226" s="121">
        <v>7.54</v>
      </c>
      <c r="K226" s="19"/>
    </row>
    <row r="227" spans="1:11" ht="14.25">
      <c r="A227" s="133" t="s">
        <v>183</v>
      </c>
      <c r="B227" s="119" t="s">
        <v>917</v>
      </c>
      <c r="C227" s="133" t="s">
        <v>133</v>
      </c>
      <c r="D227" s="133" t="s">
        <v>918</v>
      </c>
      <c r="E227" s="183" t="s">
        <v>147</v>
      </c>
      <c r="F227" s="183"/>
      <c r="G227" s="120" t="s">
        <v>130</v>
      </c>
      <c r="H227" s="128">
        <v>1.2467</v>
      </c>
      <c r="I227" s="121">
        <v>14.93</v>
      </c>
      <c r="J227" s="121">
        <v>18.61</v>
      </c>
      <c r="K227" s="19"/>
    </row>
    <row r="228" spans="1:11" ht="14.25">
      <c r="A228" s="134"/>
      <c r="B228" s="134"/>
      <c r="C228" s="134"/>
      <c r="D228" s="134"/>
      <c r="E228" s="134" t="s">
        <v>184</v>
      </c>
      <c r="F228" s="129">
        <v>15.07</v>
      </c>
      <c r="G228" s="134" t="s">
        <v>185</v>
      </c>
      <c r="H228" s="129">
        <v>0</v>
      </c>
      <c r="I228" s="134" t="s">
        <v>186</v>
      </c>
      <c r="J228" s="129">
        <v>15.07</v>
      </c>
      <c r="K228" s="19"/>
    </row>
    <row r="229" spans="1:11" ht="15" thickBot="1">
      <c r="A229" s="134"/>
      <c r="B229" s="134"/>
      <c r="C229" s="134"/>
      <c r="D229" s="134"/>
      <c r="E229" s="134" t="s">
        <v>733</v>
      </c>
      <c r="F229" s="129">
        <v>13.86</v>
      </c>
      <c r="G229" s="134"/>
      <c r="H229" s="184" t="s">
        <v>734</v>
      </c>
      <c r="I229" s="184"/>
      <c r="J229" s="129">
        <v>62.77</v>
      </c>
      <c r="K229" s="19"/>
    </row>
    <row r="230" spans="1:11" ht="15" thickTop="1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9"/>
    </row>
    <row r="231" spans="1:11" ht="14.25">
      <c r="A231" s="135" t="s">
        <v>885</v>
      </c>
      <c r="B231" s="99" t="s">
        <v>104</v>
      </c>
      <c r="C231" s="135" t="s">
        <v>105</v>
      </c>
      <c r="D231" s="135" t="s">
        <v>106</v>
      </c>
      <c r="E231" s="185" t="s">
        <v>112</v>
      </c>
      <c r="F231" s="185"/>
      <c r="G231" s="100" t="s">
        <v>107</v>
      </c>
      <c r="H231" s="99" t="s">
        <v>108</v>
      </c>
      <c r="I231" s="99" t="s">
        <v>109</v>
      </c>
      <c r="J231" s="99" t="s">
        <v>102</v>
      </c>
      <c r="K231" s="19"/>
    </row>
    <row r="232" spans="1:11" ht="21">
      <c r="A232" s="136" t="s">
        <v>182</v>
      </c>
      <c r="B232" s="105" t="s">
        <v>886</v>
      </c>
      <c r="C232" s="136" t="s">
        <v>128</v>
      </c>
      <c r="D232" s="136" t="s">
        <v>887</v>
      </c>
      <c r="E232" s="186" t="s">
        <v>246</v>
      </c>
      <c r="F232" s="186"/>
      <c r="G232" s="106" t="s">
        <v>129</v>
      </c>
      <c r="H232" s="126">
        <v>1</v>
      </c>
      <c r="I232" s="107">
        <v>887.74</v>
      </c>
      <c r="J232" s="107">
        <v>887.74</v>
      </c>
      <c r="K232" s="19"/>
    </row>
    <row r="233" spans="1:11" ht="21">
      <c r="A233" s="132" t="s">
        <v>187</v>
      </c>
      <c r="B233" s="116" t="s">
        <v>776</v>
      </c>
      <c r="C233" s="132" t="s">
        <v>133</v>
      </c>
      <c r="D233" s="132" t="s">
        <v>777</v>
      </c>
      <c r="E233" s="182" t="s">
        <v>142</v>
      </c>
      <c r="F233" s="182"/>
      <c r="G233" s="117" t="s">
        <v>134</v>
      </c>
      <c r="H233" s="127">
        <v>1</v>
      </c>
      <c r="I233" s="118">
        <v>20.34</v>
      </c>
      <c r="J233" s="118">
        <v>20.34</v>
      </c>
      <c r="K233" s="19"/>
    </row>
    <row r="234" spans="1:11" ht="21">
      <c r="A234" s="132" t="s">
        <v>187</v>
      </c>
      <c r="B234" s="116" t="s">
        <v>188</v>
      </c>
      <c r="C234" s="132" t="s">
        <v>133</v>
      </c>
      <c r="D234" s="132" t="s">
        <v>189</v>
      </c>
      <c r="E234" s="182" t="s">
        <v>142</v>
      </c>
      <c r="F234" s="182"/>
      <c r="G234" s="117" t="s">
        <v>134</v>
      </c>
      <c r="H234" s="127">
        <v>1</v>
      </c>
      <c r="I234" s="118">
        <v>15.24</v>
      </c>
      <c r="J234" s="118">
        <v>15.24</v>
      </c>
      <c r="K234" s="19"/>
    </row>
    <row r="235" spans="1:11" ht="21">
      <c r="A235" s="133" t="s">
        <v>183</v>
      </c>
      <c r="B235" s="119" t="s">
        <v>921</v>
      </c>
      <c r="C235" s="133" t="s">
        <v>133</v>
      </c>
      <c r="D235" s="133" t="s">
        <v>922</v>
      </c>
      <c r="E235" s="183" t="s">
        <v>147</v>
      </c>
      <c r="F235" s="183"/>
      <c r="G235" s="120" t="s">
        <v>129</v>
      </c>
      <c r="H235" s="128">
        <v>1</v>
      </c>
      <c r="I235" s="121">
        <v>832.2</v>
      </c>
      <c r="J235" s="121">
        <v>832.2</v>
      </c>
      <c r="K235" s="19"/>
    </row>
    <row r="236" spans="1:11" ht="14.25">
      <c r="A236" s="133" t="s">
        <v>183</v>
      </c>
      <c r="B236" s="119" t="s">
        <v>958</v>
      </c>
      <c r="C236" s="133" t="s">
        <v>133</v>
      </c>
      <c r="D236" s="133" t="s">
        <v>959</v>
      </c>
      <c r="E236" s="183" t="s">
        <v>147</v>
      </c>
      <c r="F236" s="183"/>
      <c r="G236" s="120" t="s">
        <v>129</v>
      </c>
      <c r="H236" s="128">
        <v>1</v>
      </c>
      <c r="I236" s="121">
        <v>19.96</v>
      </c>
      <c r="J236" s="121">
        <v>19.96</v>
      </c>
      <c r="K236" s="19"/>
    </row>
    <row r="237" spans="1:11" ht="14.25">
      <c r="A237" s="134"/>
      <c r="B237" s="134"/>
      <c r="C237" s="134"/>
      <c r="D237" s="134"/>
      <c r="E237" s="134" t="s">
        <v>184</v>
      </c>
      <c r="F237" s="129">
        <v>23.57</v>
      </c>
      <c r="G237" s="134" t="s">
        <v>185</v>
      </c>
      <c r="H237" s="129">
        <v>0</v>
      </c>
      <c r="I237" s="134" t="s">
        <v>186</v>
      </c>
      <c r="J237" s="129">
        <v>23.57</v>
      </c>
      <c r="K237" s="19"/>
    </row>
    <row r="238" spans="1:11" ht="15" thickBot="1">
      <c r="A238" s="134"/>
      <c r="B238" s="134"/>
      <c r="C238" s="134"/>
      <c r="D238" s="134"/>
      <c r="E238" s="134" t="s">
        <v>733</v>
      </c>
      <c r="F238" s="129">
        <v>251.67</v>
      </c>
      <c r="G238" s="134"/>
      <c r="H238" s="184" t="s">
        <v>734</v>
      </c>
      <c r="I238" s="184"/>
      <c r="J238" s="129">
        <v>1139.41</v>
      </c>
      <c r="K238" s="19"/>
    </row>
    <row r="239" spans="1:11" ht="15" thickTop="1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9"/>
    </row>
    <row r="240" spans="1:11" ht="14.25">
      <c r="A240" s="135" t="s">
        <v>888</v>
      </c>
      <c r="B240" s="99" t="s">
        <v>104</v>
      </c>
      <c r="C240" s="135" t="s">
        <v>105</v>
      </c>
      <c r="D240" s="135" t="s">
        <v>106</v>
      </c>
      <c r="E240" s="185" t="s">
        <v>112</v>
      </c>
      <c r="F240" s="185"/>
      <c r="G240" s="100" t="s">
        <v>107</v>
      </c>
      <c r="H240" s="99" t="s">
        <v>108</v>
      </c>
      <c r="I240" s="99" t="s">
        <v>109</v>
      </c>
      <c r="J240" s="99" t="s">
        <v>102</v>
      </c>
      <c r="K240" s="19"/>
    </row>
    <row r="241" spans="1:11" ht="21">
      <c r="A241" s="136" t="s">
        <v>182</v>
      </c>
      <c r="B241" s="105" t="s">
        <v>889</v>
      </c>
      <c r="C241" s="136" t="s">
        <v>128</v>
      </c>
      <c r="D241" s="136" t="s">
        <v>890</v>
      </c>
      <c r="E241" s="186" t="s">
        <v>246</v>
      </c>
      <c r="F241" s="186"/>
      <c r="G241" s="106" t="s">
        <v>130</v>
      </c>
      <c r="H241" s="126">
        <v>1</v>
      </c>
      <c r="I241" s="107">
        <v>53.67</v>
      </c>
      <c r="J241" s="107">
        <v>53.67</v>
      </c>
      <c r="K241" s="19"/>
    </row>
    <row r="242" spans="1:11" ht="21">
      <c r="A242" s="132" t="s">
        <v>187</v>
      </c>
      <c r="B242" s="116" t="s">
        <v>776</v>
      </c>
      <c r="C242" s="132" t="s">
        <v>133</v>
      </c>
      <c r="D242" s="132" t="s">
        <v>777</v>
      </c>
      <c r="E242" s="182" t="s">
        <v>142</v>
      </c>
      <c r="F242" s="182"/>
      <c r="G242" s="117" t="s">
        <v>134</v>
      </c>
      <c r="H242" s="127">
        <v>1</v>
      </c>
      <c r="I242" s="118">
        <v>20.34</v>
      </c>
      <c r="J242" s="118">
        <v>20.34</v>
      </c>
      <c r="K242" s="19"/>
    </row>
    <row r="243" spans="1:11" ht="21">
      <c r="A243" s="132" t="s">
        <v>187</v>
      </c>
      <c r="B243" s="116" t="s">
        <v>188</v>
      </c>
      <c r="C243" s="132" t="s">
        <v>133</v>
      </c>
      <c r="D243" s="132" t="s">
        <v>189</v>
      </c>
      <c r="E243" s="182" t="s">
        <v>142</v>
      </c>
      <c r="F243" s="182"/>
      <c r="G243" s="117" t="s">
        <v>134</v>
      </c>
      <c r="H243" s="127">
        <v>1</v>
      </c>
      <c r="I243" s="118">
        <v>15.24</v>
      </c>
      <c r="J243" s="118">
        <v>15.24</v>
      </c>
      <c r="K243" s="19"/>
    </row>
    <row r="244" spans="1:11" ht="21">
      <c r="A244" s="133" t="s">
        <v>183</v>
      </c>
      <c r="B244" s="119" t="s">
        <v>935</v>
      </c>
      <c r="C244" s="133" t="s">
        <v>133</v>
      </c>
      <c r="D244" s="133" t="s">
        <v>936</v>
      </c>
      <c r="E244" s="183" t="s">
        <v>147</v>
      </c>
      <c r="F244" s="183"/>
      <c r="G244" s="120" t="s">
        <v>130</v>
      </c>
      <c r="H244" s="128">
        <v>1</v>
      </c>
      <c r="I244" s="121">
        <v>18.09</v>
      </c>
      <c r="J244" s="121">
        <v>18.09</v>
      </c>
      <c r="K244" s="19"/>
    </row>
    <row r="245" spans="1:11" ht="14.25">
      <c r="A245" s="134"/>
      <c r="B245" s="134"/>
      <c r="C245" s="134"/>
      <c r="D245" s="134"/>
      <c r="E245" s="134" t="s">
        <v>184</v>
      </c>
      <c r="F245" s="129">
        <v>23.57</v>
      </c>
      <c r="G245" s="134" t="s">
        <v>185</v>
      </c>
      <c r="H245" s="129">
        <v>0</v>
      </c>
      <c r="I245" s="134" t="s">
        <v>186</v>
      </c>
      <c r="J245" s="129">
        <v>23.57</v>
      </c>
      <c r="K245" s="19"/>
    </row>
    <row r="246" spans="1:11" ht="15" thickBot="1">
      <c r="A246" s="134"/>
      <c r="B246" s="134"/>
      <c r="C246" s="134"/>
      <c r="D246" s="134"/>
      <c r="E246" s="134" t="s">
        <v>733</v>
      </c>
      <c r="F246" s="129">
        <v>15.21</v>
      </c>
      <c r="G246" s="134"/>
      <c r="H246" s="184" t="s">
        <v>734</v>
      </c>
      <c r="I246" s="184"/>
      <c r="J246" s="129">
        <v>68.88</v>
      </c>
      <c r="K246" s="19"/>
    </row>
    <row r="247" spans="1:11" ht="15" thickTop="1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9"/>
    </row>
    <row r="248" spans="1:11" ht="14.25">
      <c r="A248" s="135" t="s">
        <v>891</v>
      </c>
      <c r="B248" s="99" t="s">
        <v>104</v>
      </c>
      <c r="C248" s="135" t="s">
        <v>105</v>
      </c>
      <c r="D248" s="135" t="s">
        <v>106</v>
      </c>
      <c r="E248" s="185" t="s">
        <v>112</v>
      </c>
      <c r="F248" s="185"/>
      <c r="G248" s="100" t="s">
        <v>107</v>
      </c>
      <c r="H248" s="99" t="s">
        <v>108</v>
      </c>
      <c r="I248" s="99" t="s">
        <v>109</v>
      </c>
      <c r="J248" s="99" t="s">
        <v>102</v>
      </c>
      <c r="K248" s="19"/>
    </row>
    <row r="249" spans="1:11" ht="21">
      <c r="A249" s="136" t="s">
        <v>182</v>
      </c>
      <c r="B249" s="105" t="s">
        <v>892</v>
      </c>
      <c r="C249" s="136" t="s">
        <v>128</v>
      </c>
      <c r="D249" s="136" t="s">
        <v>893</v>
      </c>
      <c r="E249" s="186" t="s">
        <v>246</v>
      </c>
      <c r="F249" s="186"/>
      <c r="G249" s="106" t="s">
        <v>130</v>
      </c>
      <c r="H249" s="126">
        <v>1</v>
      </c>
      <c r="I249" s="107">
        <v>66.97</v>
      </c>
      <c r="J249" s="107">
        <v>66.97</v>
      </c>
      <c r="K249" s="19"/>
    </row>
    <row r="250" spans="1:11" ht="21">
      <c r="A250" s="132" t="s">
        <v>187</v>
      </c>
      <c r="B250" s="116" t="s">
        <v>776</v>
      </c>
      <c r="C250" s="132" t="s">
        <v>133</v>
      </c>
      <c r="D250" s="132" t="s">
        <v>777</v>
      </c>
      <c r="E250" s="182" t="s">
        <v>142</v>
      </c>
      <c r="F250" s="182"/>
      <c r="G250" s="117" t="s">
        <v>134</v>
      </c>
      <c r="H250" s="127">
        <v>1</v>
      </c>
      <c r="I250" s="118">
        <v>20.34</v>
      </c>
      <c r="J250" s="118">
        <v>20.34</v>
      </c>
      <c r="K250" s="19"/>
    </row>
    <row r="251" spans="1:11" ht="21">
      <c r="A251" s="132" t="s">
        <v>187</v>
      </c>
      <c r="B251" s="116" t="s">
        <v>188</v>
      </c>
      <c r="C251" s="132" t="s">
        <v>133</v>
      </c>
      <c r="D251" s="132" t="s">
        <v>189</v>
      </c>
      <c r="E251" s="182" t="s">
        <v>142</v>
      </c>
      <c r="F251" s="182"/>
      <c r="G251" s="117" t="s">
        <v>134</v>
      </c>
      <c r="H251" s="127">
        <v>1</v>
      </c>
      <c r="I251" s="118">
        <v>15.24</v>
      </c>
      <c r="J251" s="118">
        <v>15.24</v>
      </c>
      <c r="K251" s="19"/>
    </row>
    <row r="252" spans="1:11" ht="14.25">
      <c r="A252" s="133" t="s">
        <v>183</v>
      </c>
      <c r="B252" s="119" t="s">
        <v>892</v>
      </c>
      <c r="C252" s="133" t="s">
        <v>128</v>
      </c>
      <c r="D252" s="133" t="s">
        <v>946</v>
      </c>
      <c r="E252" s="183" t="s">
        <v>147</v>
      </c>
      <c r="F252" s="183"/>
      <c r="G252" s="120" t="s">
        <v>130</v>
      </c>
      <c r="H252" s="128">
        <v>1</v>
      </c>
      <c r="I252" s="121">
        <v>31.39</v>
      </c>
      <c r="J252" s="121">
        <v>31.39</v>
      </c>
      <c r="K252" s="19"/>
    </row>
    <row r="253" spans="1:11" ht="14.25">
      <c r="A253" s="134"/>
      <c r="B253" s="134"/>
      <c r="C253" s="134"/>
      <c r="D253" s="134"/>
      <c r="E253" s="134" t="s">
        <v>184</v>
      </c>
      <c r="F253" s="129">
        <v>23.57</v>
      </c>
      <c r="G253" s="134" t="s">
        <v>185</v>
      </c>
      <c r="H253" s="129">
        <v>0</v>
      </c>
      <c r="I253" s="134" t="s">
        <v>186</v>
      </c>
      <c r="J253" s="129">
        <v>23.57</v>
      </c>
      <c r="K253" s="19"/>
    </row>
    <row r="254" spans="1:11" ht="15" thickBot="1">
      <c r="A254" s="134"/>
      <c r="B254" s="134"/>
      <c r="C254" s="134"/>
      <c r="D254" s="134"/>
      <c r="E254" s="134" t="s">
        <v>733</v>
      </c>
      <c r="F254" s="129">
        <v>18.98</v>
      </c>
      <c r="G254" s="134"/>
      <c r="H254" s="184" t="s">
        <v>734</v>
      </c>
      <c r="I254" s="184"/>
      <c r="J254" s="129">
        <v>85.95</v>
      </c>
      <c r="K254" s="19"/>
    </row>
    <row r="255" spans="1:11" ht="15" thickTop="1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9"/>
    </row>
    <row r="256" spans="1:11" ht="14.25">
      <c r="A256" s="148" t="s">
        <v>192</v>
      </c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1:11" ht="14.25">
      <c r="A257" s="135"/>
      <c r="B257" s="99" t="s">
        <v>104</v>
      </c>
      <c r="C257" s="135" t="s">
        <v>105</v>
      </c>
      <c r="D257" s="135" t="s">
        <v>106</v>
      </c>
      <c r="E257" s="185" t="s">
        <v>112</v>
      </c>
      <c r="F257" s="185"/>
      <c r="G257" s="100" t="s">
        <v>107</v>
      </c>
      <c r="H257" s="99" t="s">
        <v>108</v>
      </c>
      <c r="I257" s="99" t="s">
        <v>109</v>
      </c>
      <c r="J257" s="99" t="s">
        <v>102</v>
      </c>
      <c r="K257" s="19"/>
    </row>
    <row r="258" spans="1:11" ht="42">
      <c r="A258" s="136" t="s">
        <v>182</v>
      </c>
      <c r="B258" s="105" t="s">
        <v>1177</v>
      </c>
      <c r="C258" s="136" t="s">
        <v>133</v>
      </c>
      <c r="D258" s="136" t="s">
        <v>1178</v>
      </c>
      <c r="E258" s="186" t="s">
        <v>251</v>
      </c>
      <c r="F258" s="186"/>
      <c r="G258" s="106" t="s">
        <v>129</v>
      </c>
      <c r="H258" s="126">
        <v>1</v>
      </c>
      <c r="I258" s="107">
        <v>73.67</v>
      </c>
      <c r="J258" s="107">
        <v>73.67</v>
      </c>
      <c r="K258" s="19"/>
    </row>
    <row r="259" spans="1:11" ht="42">
      <c r="A259" s="132" t="s">
        <v>187</v>
      </c>
      <c r="B259" s="116" t="s">
        <v>1193</v>
      </c>
      <c r="C259" s="132" t="s">
        <v>133</v>
      </c>
      <c r="D259" s="132" t="s">
        <v>1194</v>
      </c>
      <c r="E259" s="182" t="s">
        <v>251</v>
      </c>
      <c r="F259" s="182"/>
      <c r="G259" s="117" t="s">
        <v>129</v>
      </c>
      <c r="H259" s="127">
        <v>0.2334</v>
      </c>
      <c r="I259" s="118">
        <v>74.99</v>
      </c>
      <c r="J259" s="118">
        <v>17.5</v>
      </c>
      <c r="K259" s="19"/>
    </row>
    <row r="260" spans="1:11" ht="42">
      <c r="A260" s="132" t="s">
        <v>187</v>
      </c>
      <c r="B260" s="116" t="s">
        <v>1195</v>
      </c>
      <c r="C260" s="132" t="s">
        <v>133</v>
      </c>
      <c r="D260" s="132" t="s">
        <v>1196</v>
      </c>
      <c r="E260" s="182" t="s">
        <v>251</v>
      </c>
      <c r="F260" s="182"/>
      <c r="G260" s="117" t="s">
        <v>129</v>
      </c>
      <c r="H260" s="127">
        <v>0.3168</v>
      </c>
      <c r="I260" s="118">
        <v>70.68</v>
      </c>
      <c r="J260" s="118">
        <v>22.39</v>
      </c>
      <c r="K260" s="19"/>
    </row>
    <row r="261" spans="1:11" ht="42">
      <c r="A261" s="132" t="s">
        <v>187</v>
      </c>
      <c r="B261" s="116" t="s">
        <v>1197</v>
      </c>
      <c r="C261" s="132" t="s">
        <v>133</v>
      </c>
      <c r="D261" s="132" t="s">
        <v>1198</v>
      </c>
      <c r="E261" s="182" t="s">
        <v>251</v>
      </c>
      <c r="F261" s="182"/>
      <c r="G261" s="117" t="s">
        <v>129</v>
      </c>
      <c r="H261" s="127">
        <v>0.2028</v>
      </c>
      <c r="I261" s="118">
        <v>65.63</v>
      </c>
      <c r="J261" s="118">
        <v>13.3</v>
      </c>
      <c r="K261" s="19"/>
    </row>
    <row r="262" spans="1:11" ht="42">
      <c r="A262" s="132" t="s">
        <v>187</v>
      </c>
      <c r="B262" s="116" t="s">
        <v>1199</v>
      </c>
      <c r="C262" s="132" t="s">
        <v>133</v>
      </c>
      <c r="D262" s="132" t="s">
        <v>1200</v>
      </c>
      <c r="E262" s="182" t="s">
        <v>251</v>
      </c>
      <c r="F262" s="182"/>
      <c r="G262" s="117" t="s">
        <v>129</v>
      </c>
      <c r="H262" s="127">
        <v>0.247</v>
      </c>
      <c r="I262" s="118">
        <v>82.93</v>
      </c>
      <c r="J262" s="118">
        <v>20.48</v>
      </c>
      <c r="K262" s="19"/>
    </row>
    <row r="263" spans="1:11" ht="14.25">
      <c r="A263" s="134"/>
      <c r="B263" s="134"/>
      <c r="C263" s="134"/>
      <c r="D263" s="134"/>
      <c r="E263" s="134" t="s">
        <v>184</v>
      </c>
      <c r="F263" s="129">
        <v>29.25</v>
      </c>
      <c r="G263" s="134" t="s">
        <v>185</v>
      </c>
      <c r="H263" s="129">
        <v>0</v>
      </c>
      <c r="I263" s="134" t="s">
        <v>186</v>
      </c>
      <c r="J263" s="129">
        <v>29.25</v>
      </c>
      <c r="K263" s="19"/>
    </row>
    <row r="264" spans="1:11" ht="15" thickBot="1">
      <c r="A264" s="134"/>
      <c r="B264" s="134"/>
      <c r="C264" s="134"/>
      <c r="D264" s="134"/>
      <c r="E264" s="134" t="s">
        <v>733</v>
      </c>
      <c r="F264" s="129">
        <v>20.88</v>
      </c>
      <c r="G264" s="134"/>
      <c r="H264" s="184" t="s">
        <v>734</v>
      </c>
      <c r="I264" s="184"/>
      <c r="J264" s="129">
        <v>94.55</v>
      </c>
      <c r="K264" s="19"/>
    </row>
    <row r="265" spans="1:11" ht="15" thickTop="1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9"/>
    </row>
    <row r="266" spans="1:11" ht="14.25">
      <c r="A266" s="135"/>
      <c r="B266" s="99" t="s">
        <v>104</v>
      </c>
      <c r="C266" s="135" t="s">
        <v>105</v>
      </c>
      <c r="D266" s="135" t="s">
        <v>106</v>
      </c>
      <c r="E266" s="185" t="s">
        <v>112</v>
      </c>
      <c r="F266" s="185"/>
      <c r="G266" s="100" t="s">
        <v>107</v>
      </c>
      <c r="H266" s="99" t="s">
        <v>108</v>
      </c>
      <c r="I266" s="99" t="s">
        <v>109</v>
      </c>
      <c r="J266" s="99" t="s">
        <v>102</v>
      </c>
      <c r="K266" s="19"/>
    </row>
    <row r="267" spans="1:11" ht="42">
      <c r="A267" s="136" t="s">
        <v>182</v>
      </c>
      <c r="B267" s="105" t="s">
        <v>1187</v>
      </c>
      <c r="C267" s="136" t="s">
        <v>133</v>
      </c>
      <c r="D267" s="136" t="s">
        <v>1188</v>
      </c>
      <c r="E267" s="186" t="s">
        <v>249</v>
      </c>
      <c r="F267" s="186"/>
      <c r="G267" s="106" t="s">
        <v>129</v>
      </c>
      <c r="H267" s="126">
        <v>1</v>
      </c>
      <c r="I267" s="107">
        <v>36.46</v>
      </c>
      <c r="J267" s="107">
        <v>36.46</v>
      </c>
      <c r="K267" s="19"/>
    </row>
    <row r="268" spans="1:11" ht="42">
      <c r="A268" s="132" t="s">
        <v>187</v>
      </c>
      <c r="B268" s="116" t="s">
        <v>1201</v>
      </c>
      <c r="C268" s="132" t="s">
        <v>133</v>
      </c>
      <c r="D268" s="132" t="s">
        <v>1202</v>
      </c>
      <c r="E268" s="182" t="s">
        <v>249</v>
      </c>
      <c r="F268" s="182"/>
      <c r="G268" s="117" t="s">
        <v>129</v>
      </c>
      <c r="H268" s="127">
        <v>0.1121</v>
      </c>
      <c r="I268" s="118">
        <v>38.99</v>
      </c>
      <c r="J268" s="118">
        <v>4.37</v>
      </c>
      <c r="K268" s="19"/>
    </row>
    <row r="269" spans="1:11" ht="42">
      <c r="A269" s="132" t="s">
        <v>187</v>
      </c>
      <c r="B269" s="116" t="s">
        <v>1203</v>
      </c>
      <c r="C269" s="132" t="s">
        <v>133</v>
      </c>
      <c r="D269" s="132" t="s">
        <v>1204</v>
      </c>
      <c r="E269" s="182" t="s">
        <v>249</v>
      </c>
      <c r="F269" s="182"/>
      <c r="G269" s="117" t="s">
        <v>129</v>
      </c>
      <c r="H269" s="127">
        <v>0.7339</v>
      </c>
      <c r="I269" s="118">
        <v>36.32</v>
      </c>
      <c r="J269" s="118">
        <v>26.65</v>
      </c>
      <c r="K269" s="19"/>
    </row>
    <row r="270" spans="1:11" ht="42">
      <c r="A270" s="132" t="s">
        <v>187</v>
      </c>
      <c r="B270" s="116" t="s">
        <v>1205</v>
      </c>
      <c r="C270" s="132" t="s">
        <v>133</v>
      </c>
      <c r="D270" s="132" t="s">
        <v>1206</v>
      </c>
      <c r="E270" s="182" t="s">
        <v>249</v>
      </c>
      <c r="F270" s="182"/>
      <c r="G270" s="117" t="s">
        <v>129</v>
      </c>
      <c r="H270" s="127">
        <v>0.154</v>
      </c>
      <c r="I270" s="118">
        <v>35.37</v>
      </c>
      <c r="J270" s="118">
        <v>5.44</v>
      </c>
      <c r="K270" s="19"/>
    </row>
    <row r="271" spans="1:11" ht="14.25">
      <c r="A271" s="134"/>
      <c r="B271" s="134"/>
      <c r="C271" s="134"/>
      <c r="D271" s="134"/>
      <c r="E271" s="134" t="s">
        <v>184</v>
      </c>
      <c r="F271" s="129">
        <v>10.22</v>
      </c>
      <c r="G271" s="134" t="s">
        <v>185</v>
      </c>
      <c r="H271" s="129">
        <v>0</v>
      </c>
      <c r="I271" s="134" t="s">
        <v>186</v>
      </c>
      <c r="J271" s="129">
        <v>10.22</v>
      </c>
      <c r="K271" s="19"/>
    </row>
    <row r="272" spans="1:11" ht="15" thickBot="1">
      <c r="A272" s="134"/>
      <c r="B272" s="134"/>
      <c r="C272" s="134"/>
      <c r="D272" s="134"/>
      <c r="E272" s="134" t="s">
        <v>733</v>
      </c>
      <c r="F272" s="129">
        <v>10.33</v>
      </c>
      <c r="G272" s="134"/>
      <c r="H272" s="184" t="s">
        <v>734</v>
      </c>
      <c r="I272" s="184"/>
      <c r="J272" s="129">
        <v>46.79</v>
      </c>
      <c r="K272" s="19"/>
    </row>
    <row r="273" spans="1:11" ht="15" thickTop="1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9"/>
    </row>
    <row r="274" spans="1:11" ht="14.25">
      <c r="A274" s="135"/>
      <c r="B274" s="99" t="s">
        <v>104</v>
      </c>
      <c r="C274" s="135" t="s">
        <v>105</v>
      </c>
      <c r="D274" s="135" t="s">
        <v>106</v>
      </c>
      <c r="E274" s="185" t="s">
        <v>112</v>
      </c>
      <c r="F274" s="185"/>
      <c r="G274" s="100" t="s">
        <v>107</v>
      </c>
      <c r="H274" s="99" t="s">
        <v>108</v>
      </c>
      <c r="I274" s="99" t="s">
        <v>109</v>
      </c>
      <c r="J274" s="99" t="s">
        <v>102</v>
      </c>
      <c r="K274" s="19"/>
    </row>
    <row r="275" spans="1:11" ht="42">
      <c r="A275" s="136" t="s">
        <v>182</v>
      </c>
      <c r="B275" s="105" t="s">
        <v>1181</v>
      </c>
      <c r="C275" s="136" t="s">
        <v>133</v>
      </c>
      <c r="D275" s="136" t="s">
        <v>1182</v>
      </c>
      <c r="E275" s="186" t="s">
        <v>248</v>
      </c>
      <c r="F275" s="186"/>
      <c r="G275" s="106" t="s">
        <v>129</v>
      </c>
      <c r="H275" s="126">
        <v>1</v>
      </c>
      <c r="I275" s="107">
        <v>40.26</v>
      </c>
      <c r="J275" s="107">
        <v>40.26</v>
      </c>
      <c r="K275" s="19"/>
    </row>
    <row r="276" spans="1:11" ht="31.5">
      <c r="A276" s="132" t="s">
        <v>187</v>
      </c>
      <c r="B276" s="116" t="s">
        <v>563</v>
      </c>
      <c r="C276" s="132" t="s">
        <v>133</v>
      </c>
      <c r="D276" s="132" t="s">
        <v>564</v>
      </c>
      <c r="E276" s="182" t="s">
        <v>248</v>
      </c>
      <c r="F276" s="182"/>
      <c r="G276" s="117" t="s">
        <v>129</v>
      </c>
      <c r="H276" s="127">
        <v>0.6087</v>
      </c>
      <c r="I276" s="118">
        <v>38.06</v>
      </c>
      <c r="J276" s="118">
        <v>23.16</v>
      </c>
      <c r="K276" s="19"/>
    </row>
    <row r="277" spans="1:11" ht="31.5">
      <c r="A277" s="132" t="s">
        <v>187</v>
      </c>
      <c r="B277" s="116" t="s">
        <v>1207</v>
      </c>
      <c r="C277" s="132" t="s">
        <v>133</v>
      </c>
      <c r="D277" s="132" t="s">
        <v>1208</v>
      </c>
      <c r="E277" s="182" t="s">
        <v>248</v>
      </c>
      <c r="F277" s="182"/>
      <c r="G277" s="117" t="s">
        <v>129</v>
      </c>
      <c r="H277" s="127">
        <v>0.0548</v>
      </c>
      <c r="I277" s="118">
        <v>48.78</v>
      </c>
      <c r="J277" s="118">
        <v>2.67</v>
      </c>
      <c r="K277" s="19"/>
    </row>
    <row r="278" spans="1:11" ht="31.5">
      <c r="A278" s="132" t="s">
        <v>187</v>
      </c>
      <c r="B278" s="116" t="s">
        <v>1209</v>
      </c>
      <c r="C278" s="132" t="s">
        <v>133</v>
      </c>
      <c r="D278" s="132" t="s">
        <v>1210</v>
      </c>
      <c r="E278" s="182" t="s">
        <v>248</v>
      </c>
      <c r="F278" s="182"/>
      <c r="G278" s="117" t="s">
        <v>129</v>
      </c>
      <c r="H278" s="127">
        <v>0.3365</v>
      </c>
      <c r="I278" s="118">
        <v>42.89</v>
      </c>
      <c r="J278" s="118">
        <v>14.43</v>
      </c>
      <c r="K278" s="19"/>
    </row>
    <row r="279" spans="1:11" ht="14.25">
      <c r="A279" s="134"/>
      <c r="B279" s="134"/>
      <c r="C279" s="134"/>
      <c r="D279" s="134"/>
      <c r="E279" s="134" t="s">
        <v>184</v>
      </c>
      <c r="F279" s="129">
        <v>6.59</v>
      </c>
      <c r="G279" s="134" t="s">
        <v>185</v>
      </c>
      <c r="H279" s="129">
        <v>0</v>
      </c>
      <c r="I279" s="134" t="s">
        <v>186</v>
      </c>
      <c r="J279" s="129">
        <v>6.59</v>
      </c>
      <c r="K279" s="19"/>
    </row>
    <row r="280" spans="1:11" ht="15" thickBot="1">
      <c r="A280" s="134"/>
      <c r="B280" s="134"/>
      <c r="C280" s="134"/>
      <c r="D280" s="134"/>
      <c r="E280" s="134" t="s">
        <v>733</v>
      </c>
      <c r="F280" s="129">
        <v>11.41</v>
      </c>
      <c r="G280" s="134"/>
      <c r="H280" s="184" t="s">
        <v>734</v>
      </c>
      <c r="I280" s="184"/>
      <c r="J280" s="129">
        <v>51.67</v>
      </c>
      <c r="K280" s="19"/>
    </row>
    <row r="281" spans="1:11" ht="15" thickTop="1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9"/>
    </row>
    <row r="282" spans="1:11" ht="14.25">
      <c r="A282" s="135"/>
      <c r="B282" s="99" t="s">
        <v>104</v>
      </c>
      <c r="C282" s="135" t="s">
        <v>105</v>
      </c>
      <c r="D282" s="135" t="s">
        <v>106</v>
      </c>
      <c r="E282" s="185" t="s">
        <v>112</v>
      </c>
      <c r="F282" s="185"/>
      <c r="G282" s="100" t="s">
        <v>107</v>
      </c>
      <c r="H282" s="99" t="s">
        <v>108</v>
      </c>
      <c r="I282" s="99" t="s">
        <v>109</v>
      </c>
      <c r="J282" s="99" t="s">
        <v>102</v>
      </c>
      <c r="K282" s="19"/>
    </row>
    <row r="283" spans="1:11" ht="14.25">
      <c r="A283" s="136" t="s">
        <v>182</v>
      </c>
      <c r="B283" s="105" t="s">
        <v>744</v>
      </c>
      <c r="C283" s="136" t="s">
        <v>133</v>
      </c>
      <c r="D283" s="136" t="s">
        <v>745</v>
      </c>
      <c r="E283" s="186" t="s">
        <v>142</v>
      </c>
      <c r="F283" s="186"/>
      <c r="G283" s="106" t="s">
        <v>134</v>
      </c>
      <c r="H283" s="126">
        <v>1</v>
      </c>
      <c r="I283" s="107">
        <v>14.83</v>
      </c>
      <c r="J283" s="107">
        <v>14.83</v>
      </c>
      <c r="K283" s="19"/>
    </row>
    <row r="284" spans="1:11" ht="21">
      <c r="A284" s="132" t="s">
        <v>187</v>
      </c>
      <c r="B284" s="116" t="s">
        <v>788</v>
      </c>
      <c r="C284" s="132" t="s">
        <v>133</v>
      </c>
      <c r="D284" s="132" t="s">
        <v>789</v>
      </c>
      <c r="E284" s="182" t="s">
        <v>142</v>
      </c>
      <c r="F284" s="182"/>
      <c r="G284" s="117" t="s">
        <v>134</v>
      </c>
      <c r="H284" s="127">
        <v>1</v>
      </c>
      <c r="I284" s="118">
        <v>0.07</v>
      </c>
      <c r="J284" s="118">
        <v>0.07</v>
      </c>
      <c r="K284" s="19"/>
    </row>
    <row r="285" spans="1:11" ht="14.25">
      <c r="A285" s="133" t="s">
        <v>183</v>
      </c>
      <c r="B285" s="119" t="s">
        <v>622</v>
      </c>
      <c r="C285" s="133" t="s">
        <v>133</v>
      </c>
      <c r="D285" s="133" t="s">
        <v>623</v>
      </c>
      <c r="E285" s="183" t="s">
        <v>145</v>
      </c>
      <c r="F285" s="183"/>
      <c r="G285" s="120" t="s">
        <v>134</v>
      </c>
      <c r="H285" s="128">
        <v>1</v>
      </c>
      <c r="I285" s="121">
        <v>8.7</v>
      </c>
      <c r="J285" s="121">
        <v>8.7</v>
      </c>
      <c r="K285" s="19"/>
    </row>
    <row r="286" spans="1:11" ht="14.25">
      <c r="A286" s="133" t="s">
        <v>183</v>
      </c>
      <c r="B286" s="119" t="s">
        <v>148</v>
      </c>
      <c r="C286" s="133" t="s">
        <v>133</v>
      </c>
      <c r="D286" s="133" t="s">
        <v>149</v>
      </c>
      <c r="E286" s="183" t="s">
        <v>150</v>
      </c>
      <c r="F286" s="183"/>
      <c r="G286" s="120" t="s">
        <v>134</v>
      </c>
      <c r="H286" s="128">
        <v>1</v>
      </c>
      <c r="I286" s="121">
        <v>3.03</v>
      </c>
      <c r="J286" s="121">
        <v>3.03</v>
      </c>
      <c r="K286" s="19"/>
    </row>
    <row r="287" spans="1:11" ht="21">
      <c r="A287" s="133" t="s">
        <v>183</v>
      </c>
      <c r="B287" s="119" t="s">
        <v>289</v>
      </c>
      <c r="C287" s="133" t="s">
        <v>133</v>
      </c>
      <c r="D287" s="133" t="s">
        <v>290</v>
      </c>
      <c r="E287" s="183" t="s">
        <v>158</v>
      </c>
      <c r="F287" s="183"/>
      <c r="G287" s="120" t="s">
        <v>134</v>
      </c>
      <c r="H287" s="128">
        <v>1</v>
      </c>
      <c r="I287" s="121">
        <v>0.55</v>
      </c>
      <c r="J287" s="121">
        <v>0.55</v>
      </c>
      <c r="K287" s="19"/>
    </row>
    <row r="288" spans="1:11" ht="21">
      <c r="A288" s="133" t="s">
        <v>183</v>
      </c>
      <c r="B288" s="119" t="s">
        <v>279</v>
      </c>
      <c r="C288" s="133" t="s">
        <v>133</v>
      </c>
      <c r="D288" s="133" t="s">
        <v>280</v>
      </c>
      <c r="E288" s="183" t="s">
        <v>158</v>
      </c>
      <c r="F288" s="183"/>
      <c r="G288" s="120" t="s">
        <v>134</v>
      </c>
      <c r="H288" s="128">
        <v>1</v>
      </c>
      <c r="I288" s="121">
        <v>0.91</v>
      </c>
      <c r="J288" s="121">
        <v>0.91</v>
      </c>
      <c r="K288" s="19"/>
    </row>
    <row r="289" spans="1:11" ht="14.25">
      <c r="A289" s="133" t="s">
        <v>183</v>
      </c>
      <c r="B289" s="119" t="s">
        <v>156</v>
      </c>
      <c r="C289" s="133" t="s">
        <v>133</v>
      </c>
      <c r="D289" s="133" t="s">
        <v>157</v>
      </c>
      <c r="E289" s="183" t="s">
        <v>150</v>
      </c>
      <c r="F289" s="183"/>
      <c r="G289" s="120" t="s">
        <v>134</v>
      </c>
      <c r="H289" s="128">
        <v>1</v>
      </c>
      <c r="I289" s="121">
        <v>0.52</v>
      </c>
      <c r="J289" s="121">
        <v>0.52</v>
      </c>
      <c r="K289" s="19"/>
    </row>
    <row r="290" spans="1:11" ht="14.25">
      <c r="A290" s="133" t="s">
        <v>183</v>
      </c>
      <c r="B290" s="119" t="s">
        <v>163</v>
      </c>
      <c r="C290" s="133" t="s">
        <v>133</v>
      </c>
      <c r="D290" s="133" t="s">
        <v>164</v>
      </c>
      <c r="E290" s="183" t="s">
        <v>165</v>
      </c>
      <c r="F290" s="183"/>
      <c r="G290" s="120" t="s">
        <v>134</v>
      </c>
      <c r="H290" s="128">
        <v>1</v>
      </c>
      <c r="I290" s="121">
        <v>0.06</v>
      </c>
      <c r="J290" s="121">
        <v>0.06</v>
      </c>
      <c r="K290" s="19"/>
    </row>
    <row r="291" spans="1:11" ht="14.25">
      <c r="A291" s="133" t="s">
        <v>183</v>
      </c>
      <c r="B291" s="119" t="s">
        <v>153</v>
      </c>
      <c r="C291" s="133" t="s">
        <v>133</v>
      </c>
      <c r="D291" s="133" t="s">
        <v>154</v>
      </c>
      <c r="E291" s="183" t="s">
        <v>155</v>
      </c>
      <c r="F291" s="183"/>
      <c r="G291" s="120" t="s">
        <v>134</v>
      </c>
      <c r="H291" s="128">
        <v>1</v>
      </c>
      <c r="I291" s="121">
        <v>0.99</v>
      </c>
      <c r="J291" s="121">
        <v>0.99</v>
      </c>
      <c r="K291" s="19"/>
    </row>
    <row r="292" spans="1:11" ht="14.25">
      <c r="A292" s="134"/>
      <c r="B292" s="134"/>
      <c r="C292" s="134"/>
      <c r="D292" s="134"/>
      <c r="E292" s="134" t="s">
        <v>184</v>
      </c>
      <c r="F292" s="129">
        <v>8.77</v>
      </c>
      <c r="G292" s="134" t="s">
        <v>185</v>
      </c>
      <c r="H292" s="129">
        <v>0</v>
      </c>
      <c r="I292" s="134" t="s">
        <v>186</v>
      </c>
      <c r="J292" s="129">
        <v>8.77</v>
      </c>
      <c r="K292" s="19"/>
    </row>
    <row r="293" spans="1:11" ht="15" thickBot="1">
      <c r="A293" s="134"/>
      <c r="B293" s="134"/>
      <c r="C293" s="134"/>
      <c r="D293" s="134"/>
      <c r="E293" s="134" t="s">
        <v>733</v>
      </c>
      <c r="F293" s="129">
        <v>4.2</v>
      </c>
      <c r="G293" s="134"/>
      <c r="H293" s="184" t="s">
        <v>734</v>
      </c>
      <c r="I293" s="184"/>
      <c r="J293" s="129">
        <v>19.03</v>
      </c>
      <c r="K293" s="19"/>
    </row>
    <row r="294" spans="1:11" ht="15" thickTop="1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9"/>
    </row>
    <row r="295" spans="1:11" ht="14.25">
      <c r="A295" s="135"/>
      <c r="B295" s="99" t="s">
        <v>104</v>
      </c>
      <c r="C295" s="135" t="s">
        <v>105</v>
      </c>
      <c r="D295" s="135" t="s">
        <v>106</v>
      </c>
      <c r="E295" s="185" t="s">
        <v>112</v>
      </c>
      <c r="F295" s="185"/>
      <c r="G295" s="100" t="s">
        <v>107</v>
      </c>
      <c r="H295" s="99" t="s">
        <v>108</v>
      </c>
      <c r="I295" s="99" t="s">
        <v>109</v>
      </c>
      <c r="J295" s="99" t="s">
        <v>102</v>
      </c>
      <c r="K295" s="19"/>
    </row>
    <row r="296" spans="1:11" ht="14.25">
      <c r="A296" s="136" t="s">
        <v>182</v>
      </c>
      <c r="B296" s="105" t="s">
        <v>440</v>
      </c>
      <c r="C296" s="136" t="s">
        <v>133</v>
      </c>
      <c r="D296" s="136" t="s">
        <v>441</v>
      </c>
      <c r="E296" s="186" t="s">
        <v>142</v>
      </c>
      <c r="F296" s="186"/>
      <c r="G296" s="106" t="s">
        <v>134</v>
      </c>
      <c r="H296" s="126">
        <v>1</v>
      </c>
      <c r="I296" s="107">
        <v>15.78</v>
      </c>
      <c r="J296" s="107">
        <v>15.78</v>
      </c>
      <c r="K296" s="19"/>
    </row>
    <row r="297" spans="1:11" ht="21">
      <c r="A297" s="132" t="s">
        <v>187</v>
      </c>
      <c r="B297" s="116" t="s">
        <v>452</v>
      </c>
      <c r="C297" s="132" t="s">
        <v>133</v>
      </c>
      <c r="D297" s="132" t="s">
        <v>453</v>
      </c>
      <c r="E297" s="182" t="s">
        <v>142</v>
      </c>
      <c r="F297" s="182"/>
      <c r="G297" s="117" t="s">
        <v>134</v>
      </c>
      <c r="H297" s="127">
        <v>1</v>
      </c>
      <c r="I297" s="118">
        <v>0.1</v>
      </c>
      <c r="J297" s="118">
        <v>0.1</v>
      </c>
      <c r="K297" s="19"/>
    </row>
    <row r="298" spans="1:11" ht="14.25">
      <c r="A298" s="133" t="s">
        <v>183</v>
      </c>
      <c r="B298" s="119" t="s">
        <v>148</v>
      </c>
      <c r="C298" s="133" t="s">
        <v>133</v>
      </c>
      <c r="D298" s="133" t="s">
        <v>149</v>
      </c>
      <c r="E298" s="183" t="s">
        <v>150</v>
      </c>
      <c r="F298" s="183"/>
      <c r="G298" s="120" t="s">
        <v>134</v>
      </c>
      <c r="H298" s="128">
        <v>1</v>
      </c>
      <c r="I298" s="121">
        <v>3.03</v>
      </c>
      <c r="J298" s="121">
        <v>3.03</v>
      </c>
      <c r="K298" s="19"/>
    </row>
    <row r="299" spans="1:11" ht="14.25">
      <c r="A299" s="133" t="s">
        <v>183</v>
      </c>
      <c r="B299" s="119" t="s">
        <v>291</v>
      </c>
      <c r="C299" s="133" t="s">
        <v>133</v>
      </c>
      <c r="D299" s="133" t="s">
        <v>292</v>
      </c>
      <c r="E299" s="183" t="s">
        <v>145</v>
      </c>
      <c r="F299" s="183"/>
      <c r="G299" s="120" t="s">
        <v>134</v>
      </c>
      <c r="H299" s="128">
        <v>1</v>
      </c>
      <c r="I299" s="121">
        <v>9.72</v>
      </c>
      <c r="J299" s="121">
        <v>9.72</v>
      </c>
      <c r="K299" s="19"/>
    </row>
    <row r="300" spans="1:11" ht="21">
      <c r="A300" s="133" t="s">
        <v>183</v>
      </c>
      <c r="B300" s="119" t="s">
        <v>339</v>
      </c>
      <c r="C300" s="133" t="s">
        <v>133</v>
      </c>
      <c r="D300" s="133" t="s">
        <v>340</v>
      </c>
      <c r="E300" s="183" t="s">
        <v>158</v>
      </c>
      <c r="F300" s="183"/>
      <c r="G300" s="120" t="s">
        <v>134</v>
      </c>
      <c r="H300" s="128">
        <v>1</v>
      </c>
      <c r="I300" s="121">
        <v>0.36</v>
      </c>
      <c r="J300" s="121">
        <v>0.36</v>
      </c>
      <c r="K300" s="19"/>
    </row>
    <row r="301" spans="1:11" ht="14.25">
      <c r="A301" s="133" t="s">
        <v>183</v>
      </c>
      <c r="B301" s="119" t="s">
        <v>156</v>
      </c>
      <c r="C301" s="133" t="s">
        <v>133</v>
      </c>
      <c r="D301" s="133" t="s">
        <v>157</v>
      </c>
      <c r="E301" s="183" t="s">
        <v>150</v>
      </c>
      <c r="F301" s="183"/>
      <c r="G301" s="120" t="s">
        <v>134</v>
      </c>
      <c r="H301" s="128">
        <v>1</v>
      </c>
      <c r="I301" s="121">
        <v>0.52</v>
      </c>
      <c r="J301" s="121">
        <v>0.52</v>
      </c>
      <c r="K301" s="19"/>
    </row>
    <row r="302" spans="1:11" ht="21">
      <c r="A302" s="133" t="s">
        <v>183</v>
      </c>
      <c r="B302" s="119" t="s">
        <v>319</v>
      </c>
      <c r="C302" s="133" t="s">
        <v>133</v>
      </c>
      <c r="D302" s="133" t="s">
        <v>320</v>
      </c>
      <c r="E302" s="183" t="s">
        <v>158</v>
      </c>
      <c r="F302" s="183"/>
      <c r="G302" s="120" t="s">
        <v>134</v>
      </c>
      <c r="H302" s="128">
        <v>1</v>
      </c>
      <c r="I302" s="121">
        <v>1</v>
      </c>
      <c r="J302" s="121">
        <v>1</v>
      </c>
      <c r="K302" s="19"/>
    </row>
    <row r="303" spans="1:11" ht="14.25">
      <c r="A303" s="133" t="s">
        <v>183</v>
      </c>
      <c r="B303" s="119" t="s">
        <v>163</v>
      </c>
      <c r="C303" s="133" t="s">
        <v>133</v>
      </c>
      <c r="D303" s="133" t="s">
        <v>164</v>
      </c>
      <c r="E303" s="183" t="s">
        <v>165</v>
      </c>
      <c r="F303" s="183"/>
      <c r="G303" s="120" t="s">
        <v>134</v>
      </c>
      <c r="H303" s="128">
        <v>1</v>
      </c>
      <c r="I303" s="121">
        <v>0.06</v>
      </c>
      <c r="J303" s="121">
        <v>0.06</v>
      </c>
      <c r="K303" s="19"/>
    </row>
    <row r="304" spans="1:11" ht="14.25">
      <c r="A304" s="133" t="s">
        <v>183</v>
      </c>
      <c r="B304" s="119" t="s">
        <v>153</v>
      </c>
      <c r="C304" s="133" t="s">
        <v>133</v>
      </c>
      <c r="D304" s="133" t="s">
        <v>154</v>
      </c>
      <c r="E304" s="183" t="s">
        <v>155</v>
      </c>
      <c r="F304" s="183"/>
      <c r="G304" s="120" t="s">
        <v>134</v>
      </c>
      <c r="H304" s="128">
        <v>1</v>
      </c>
      <c r="I304" s="121">
        <v>0.99</v>
      </c>
      <c r="J304" s="121">
        <v>0.99</v>
      </c>
      <c r="K304" s="19"/>
    </row>
    <row r="305" spans="1:11" ht="14.25">
      <c r="A305" s="134"/>
      <c r="B305" s="134"/>
      <c r="C305" s="134"/>
      <c r="D305" s="134"/>
      <c r="E305" s="134" t="s">
        <v>184</v>
      </c>
      <c r="F305" s="129">
        <v>9.82</v>
      </c>
      <c r="G305" s="134" t="s">
        <v>185</v>
      </c>
      <c r="H305" s="129">
        <v>0</v>
      </c>
      <c r="I305" s="134" t="s">
        <v>186</v>
      </c>
      <c r="J305" s="129">
        <v>9.82</v>
      </c>
      <c r="K305" s="19"/>
    </row>
    <row r="306" spans="1:11" ht="15" thickBot="1">
      <c r="A306" s="134"/>
      <c r="B306" s="134"/>
      <c r="C306" s="134"/>
      <c r="D306" s="134"/>
      <c r="E306" s="134" t="s">
        <v>733</v>
      </c>
      <c r="F306" s="129">
        <v>4.47</v>
      </c>
      <c r="G306" s="134"/>
      <c r="H306" s="184" t="s">
        <v>734</v>
      </c>
      <c r="I306" s="184"/>
      <c r="J306" s="129">
        <v>20.25</v>
      </c>
      <c r="K306" s="19"/>
    </row>
    <row r="307" spans="1:11" ht="15" thickTop="1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9"/>
    </row>
    <row r="308" spans="1:11" ht="14.25">
      <c r="A308" s="135"/>
      <c r="B308" s="99" t="s">
        <v>104</v>
      </c>
      <c r="C308" s="135" t="s">
        <v>105</v>
      </c>
      <c r="D308" s="135" t="s">
        <v>106</v>
      </c>
      <c r="E308" s="185" t="s">
        <v>112</v>
      </c>
      <c r="F308" s="185"/>
      <c r="G308" s="100" t="s">
        <v>107</v>
      </c>
      <c r="H308" s="99" t="s">
        <v>108</v>
      </c>
      <c r="I308" s="99" t="s">
        <v>109</v>
      </c>
      <c r="J308" s="99" t="s">
        <v>102</v>
      </c>
      <c r="K308" s="19"/>
    </row>
    <row r="309" spans="1:11" ht="14.25">
      <c r="A309" s="136" t="s">
        <v>182</v>
      </c>
      <c r="B309" s="105" t="s">
        <v>750</v>
      </c>
      <c r="C309" s="136" t="s">
        <v>133</v>
      </c>
      <c r="D309" s="136" t="s">
        <v>751</v>
      </c>
      <c r="E309" s="186" t="s">
        <v>142</v>
      </c>
      <c r="F309" s="186"/>
      <c r="G309" s="106" t="s">
        <v>134</v>
      </c>
      <c r="H309" s="126">
        <v>1</v>
      </c>
      <c r="I309" s="107">
        <v>17.91</v>
      </c>
      <c r="J309" s="107">
        <v>17.91</v>
      </c>
      <c r="K309" s="19"/>
    </row>
    <row r="310" spans="1:11" ht="21">
      <c r="A310" s="132" t="s">
        <v>187</v>
      </c>
      <c r="B310" s="116" t="s">
        <v>790</v>
      </c>
      <c r="C310" s="132" t="s">
        <v>133</v>
      </c>
      <c r="D310" s="132" t="s">
        <v>791</v>
      </c>
      <c r="E310" s="182" t="s">
        <v>142</v>
      </c>
      <c r="F310" s="182"/>
      <c r="G310" s="117" t="s">
        <v>134</v>
      </c>
      <c r="H310" s="127">
        <v>1</v>
      </c>
      <c r="I310" s="118">
        <v>0.09</v>
      </c>
      <c r="J310" s="118">
        <v>0.09</v>
      </c>
      <c r="K310" s="19"/>
    </row>
    <row r="311" spans="1:11" ht="14.25">
      <c r="A311" s="133" t="s">
        <v>183</v>
      </c>
      <c r="B311" s="119" t="s">
        <v>676</v>
      </c>
      <c r="C311" s="133" t="s">
        <v>133</v>
      </c>
      <c r="D311" s="133" t="s">
        <v>677</v>
      </c>
      <c r="E311" s="183" t="s">
        <v>145</v>
      </c>
      <c r="F311" s="183"/>
      <c r="G311" s="120" t="s">
        <v>134</v>
      </c>
      <c r="H311" s="128">
        <v>1</v>
      </c>
      <c r="I311" s="121">
        <v>11.87</v>
      </c>
      <c r="J311" s="121">
        <v>11.87</v>
      </c>
      <c r="K311" s="19"/>
    </row>
    <row r="312" spans="1:11" ht="14.25">
      <c r="A312" s="133" t="s">
        <v>183</v>
      </c>
      <c r="B312" s="119" t="s">
        <v>148</v>
      </c>
      <c r="C312" s="133" t="s">
        <v>133</v>
      </c>
      <c r="D312" s="133" t="s">
        <v>149</v>
      </c>
      <c r="E312" s="183" t="s">
        <v>150</v>
      </c>
      <c r="F312" s="183"/>
      <c r="G312" s="120" t="s">
        <v>134</v>
      </c>
      <c r="H312" s="128">
        <v>1</v>
      </c>
      <c r="I312" s="121">
        <v>3.03</v>
      </c>
      <c r="J312" s="121">
        <v>3.03</v>
      </c>
      <c r="K312" s="19"/>
    </row>
    <row r="313" spans="1:11" ht="21">
      <c r="A313" s="133" t="s">
        <v>183</v>
      </c>
      <c r="B313" s="119" t="s">
        <v>161</v>
      </c>
      <c r="C313" s="133" t="s">
        <v>133</v>
      </c>
      <c r="D313" s="133" t="s">
        <v>162</v>
      </c>
      <c r="E313" s="183" t="s">
        <v>158</v>
      </c>
      <c r="F313" s="183"/>
      <c r="G313" s="120" t="s">
        <v>134</v>
      </c>
      <c r="H313" s="128">
        <v>1</v>
      </c>
      <c r="I313" s="121">
        <v>0.39</v>
      </c>
      <c r="J313" s="121">
        <v>0.39</v>
      </c>
      <c r="K313" s="19"/>
    </row>
    <row r="314" spans="1:11" ht="14.25">
      <c r="A314" s="133" t="s">
        <v>183</v>
      </c>
      <c r="B314" s="119" t="s">
        <v>156</v>
      </c>
      <c r="C314" s="133" t="s">
        <v>133</v>
      </c>
      <c r="D314" s="133" t="s">
        <v>157</v>
      </c>
      <c r="E314" s="183" t="s">
        <v>150</v>
      </c>
      <c r="F314" s="183"/>
      <c r="G314" s="120" t="s">
        <v>134</v>
      </c>
      <c r="H314" s="128">
        <v>1</v>
      </c>
      <c r="I314" s="121">
        <v>0.52</v>
      </c>
      <c r="J314" s="121">
        <v>0.52</v>
      </c>
      <c r="K314" s="19"/>
    </row>
    <row r="315" spans="1:11" ht="21">
      <c r="A315" s="133" t="s">
        <v>183</v>
      </c>
      <c r="B315" s="119" t="s">
        <v>159</v>
      </c>
      <c r="C315" s="133" t="s">
        <v>133</v>
      </c>
      <c r="D315" s="133" t="s">
        <v>160</v>
      </c>
      <c r="E315" s="183" t="s">
        <v>158</v>
      </c>
      <c r="F315" s="183"/>
      <c r="G315" s="120" t="s">
        <v>134</v>
      </c>
      <c r="H315" s="128">
        <v>1</v>
      </c>
      <c r="I315" s="121">
        <v>0.96</v>
      </c>
      <c r="J315" s="121">
        <v>0.96</v>
      </c>
      <c r="K315" s="19"/>
    </row>
    <row r="316" spans="1:11" ht="14.25">
      <c r="A316" s="133" t="s">
        <v>183</v>
      </c>
      <c r="B316" s="119" t="s">
        <v>163</v>
      </c>
      <c r="C316" s="133" t="s">
        <v>133</v>
      </c>
      <c r="D316" s="133" t="s">
        <v>164</v>
      </c>
      <c r="E316" s="183" t="s">
        <v>165</v>
      </c>
      <c r="F316" s="183"/>
      <c r="G316" s="120" t="s">
        <v>134</v>
      </c>
      <c r="H316" s="128">
        <v>1</v>
      </c>
      <c r="I316" s="121">
        <v>0.06</v>
      </c>
      <c r="J316" s="121">
        <v>0.06</v>
      </c>
      <c r="K316" s="19"/>
    </row>
    <row r="317" spans="1:11" ht="14.25">
      <c r="A317" s="133" t="s">
        <v>183</v>
      </c>
      <c r="B317" s="119" t="s">
        <v>153</v>
      </c>
      <c r="C317" s="133" t="s">
        <v>133</v>
      </c>
      <c r="D317" s="133" t="s">
        <v>154</v>
      </c>
      <c r="E317" s="183" t="s">
        <v>155</v>
      </c>
      <c r="F317" s="183"/>
      <c r="G317" s="120" t="s">
        <v>134</v>
      </c>
      <c r="H317" s="128">
        <v>1</v>
      </c>
      <c r="I317" s="121">
        <v>0.99</v>
      </c>
      <c r="J317" s="121">
        <v>0.99</v>
      </c>
      <c r="K317" s="19"/>
    </row>
    <row r="318" spans="1:11" ht="14.25">
      <c r="A318" s="134"/>
      <c r="B318" s="134"/>
      <c r="C318" s="134"/>
      <c r="D318" s="134"/>
      <c r="E318" s="134" t="s">
        <v>184</v>
      </c>
      <c r="F318" s="129">
        <v>11.96</v>
      </c>
      <c r="G318" s="134" t="s">
        <v>185</v>
      </c>
      <c r="H318" s="129">
        <v>0</v>
      </c>
      <c r="I318" s="134" t="s">
        <v>186</v>
      </c>
      <c r="J318" s="129">
        <v>11.96</v>
      </c>
      <c r="K318" s="19"/>
    </row>
    <row r="319" spans="1:11" ht="15" thickBot="1">
      <c r="A319" s="134"/>
      <c r="B319" s="134"/>
      <c r="C319" s="134"/>
      <c r="D319" s="134"/>
      <c r="E319" s="134" t="s">
        <v>733</v>
      </c>
      <c r="F319" s="129">
        <v>5.07</v>
      </c>
      <c r="G319" s="134"/>
      <c r="H319" s="184" t="s">
        <v>734</v>
      </c>
      <c r="I319" s="184"/>
      <c r="J319" s="129">
        <v>22.98</v>
      </c>
      <c r="K319" s="19"/>
    </row>
    <row r="320" spans="1:11" ht="15" thickTop="1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9"/>
    </row>
    <row r="321" spans="1:11" ht="14.25">
      <c r="A321" s="135"/>
      <c r="B321" s="99" t="s">
        <v>104</v>
      </c>
      <c r="C321" s="135" t="s">
        <v>105</v>
      </c>
      <c r="D321" s="135" t="s">
        <v>106</v>
      </c>
      <c r="E321" s="185" t="s">
        <v>112</v>
      </c>
      <c r="F321" s="185"/>
      <c r="G321" s="100" t="s">
        <v>107</v>
      </c>
      <c r="H321" s="99" t="s">
        <v>108</v>
      </c>
      <c r="I321" s="99" t="s">
        <v>109</v>
      </c>
      <c r="J321" s="99" t="s">
        <v>102</v>
      </c>
      <c r="K321" s="19"/>
    </row>
    <row r="322" spans="1:11" ht="31.5">
      <c r="A322" s="136" t="s">
        <v>182</v>
      </c>
      <c r="B322" s="105" t="s">
        <v>1120</v>
      </c>
      <c r="C322" s="136" t="s">
        <v>133</v>
      </c>
      <c r="D322" s="136" t="s">
        <v>1121</v>
      </c>
      <c r="E322" s="186" t="s">
        <v>421</v>
      </c>
      <c r="F322" s="186"/>
      <c r="G322" s="106" t="s">
        <v>236</v>
      </c>
      <c r="H322" s="126">
        <v>1</v>
      </c>
      <c r="I322" s="107">
        <v>689.19</v>
      </c>
      <c r="J322" s="107">
        <v>689.19</v>
      </c>
      <c r="K322" s="19"/>
    </row>
    <row r="323" spans="1:11" ht="31.5">
      <c r="A323" s="132" t="s">
        <v>187</v>
      </c>
      <c r="B323" s="116" t="s">
        <v>1211</v>
      </c>
      <c r="C323" s="132" t="s">
        <v>133</v>
      </c>
      <c r="D323" s="132" t="s">
        <v>1212</v>
      </c>
      <c r="E323" s="182" t="s">
        <v>142</v>
      </c>
      <c r="F323" s="182"/>
      <c r="G323" s="117" t="s">
        <v>236</v>
      </c>
      <c r="H323" s="127">
        <v>0.13</v>
      </c>
      <c r="I323" s="118">
        <v>663</v>
      </c>
      <c r="J323" s="118">
        <v>86.19</v>
      </c>
      <c r="K323" s="19"/>
    </row>
    <row r="324" spans="1:11" ht="21">
      <c r="A324" s="132" t="s">
        <v>187</v>
      </c>
      <c r="B324" s="116" t="s">
        <v>188</v>
      </c>
      <c r="C324" s="132" t="s">
        <v>133</v>
      </c>
      <c r="D324" s="132" t="s">
        <v>189</v>
      </c>
      <c r="E324" s="182" t="s">
        <v>142</v>
      </c>
      <c r="F324" s="182"/>
      <c r="G324" s="117" t="s">
        <v>134</v>
      </c>
      <c r="H324" s="127">
        <v>5.132</v>
      </c>
      <c r="I324" s="118">
        <v>15.24</v>
      </c>
      <c r="J324" s="118">
        <v>78.21</v>
      </c>
      <c r="K324" s="19"/>
    </row>
    <row r="325" spans="1:11" ht="21">
      <c r="A325" s="132" t="s">
        <v>187</v>
      </c>
      <c r="B325" s="116" t="s">
        <v>232</v>
      </c>
      <c r="C325" s="132" t="s">
        <v>133</v>
      </c>
      <c r="D325" s="132" t="s">
        <v>233</v>
      </c>
      <c r="E325" s="182" t="s">
        <v>142</v>
      </c>
      <c r="F325" s="182"/>
      <c r="G325" s="117" t="s">
        <v>134</v>
      </c>
      <c r="H325" s="127">
        <v>10.263</v>
      </c>
      <c r="I325" s="118">
        <v>18.73</v>
      </c>
      <c r="J325" s="118">
        <v>192.22</v>
      </c>
      <c r="K325" s="19"/>
    </row>
    <row r="326" spans="1:11" ht="14.25">
      <c r="A326" s="133" t="s">
        <v>183</v>
      </c>
      <c r="B326" s="119" t="s">
        <v>955</v>
      </c>
      <c r="C326" s="133" t="s">
        <v>133</v>
      </c>
      <c r="D326" s="133" t="s">
        <v>956</v>
      </c>
      <c r="E326" s="183" t="s">
        <v>147</v>
      </c>
      <c r="F326" s="183"/>
      <c r="G326" s="120" t="s">
        <v>130</v>
      </c>
      <c r="H326" s="128">
        <v>122.27</v>
      </c>
      <c r="I326" s="121">
        <v>2.72</v>
      </c>
      <c r="J326" s="121">
        <v>332.57</v>
      </c>
      <c r="K326" s="19"/>
    </row>
    <row r="327" spans="1:11" ht="14.25">
      <c r="A327" s="134"/>
      <c r="B327" s="134"/>
      <c r="C327" s="134"/>
      <c r="D327" s="134"/>
      <c r="E327" s="134" t="s">
        <v>184</v>
      </c>
      <c r="F327" s="129">
        <v>186.7</v>
      </c>
      <c r="G327" s="134" t="s">
        <v>185</v>
      </c>
      <c r="H327" s="129">
        <v>0</v>
      </c>
      <c r="I327" s="134" t="s">
        <v>186</v>
      </c>
      <c r="J327" s="129">
        <v>186.7</v>
      </c>
      <c r="K327" s="19"/>
    </row>
    <row r="328" spans="1:11" ht="15" thickBot="1">
      <c r="A328" s="134"/>
      <c r="B328" s="134"/>
      <c r="C328" s="134"/>
      <c r="D328" s="134"/>
      <c r="E328" s="134" t="s">
        <v>733</v>
      </c>
      <c r="F328" s="129">
        <v>195.38</v>
      </c>
      <c r="G328" s="134"/>
      <c r="H328" s="184" t="s">
        <v>734</v>
      </c>
      <c r="I328" s="184"/>
      <c r="J328" s="129">
        <v>884.57</v>
      </c>
      <c r="K328" s="19"/>
    </row>
    <row r="329" spans="1:11" ht="15" thickTop="1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9"/>
    </row>
    <row r="330" spans="1:11" ht="14.25">
      <c r="A330" s="135"/>
      <c r="B330" s="99" t="s">
        <v>104</v>
      </c>
      <c r="C330" s="135" t="s">
        <v>105</v>
      </c>
      <c r="D330" s="135" t="s">
        <v>106</v>
      </c>
      <c r="E330" s="185" t="s">
        <v>112</v>
      </c>
      <c r="F330" s="185"/>
      <c r="G330" s="100" t="s">
        <v>107</v>
      </c>
      <c r="H330" s="99" t="s">
        <v>108</v>
      </c>
      <c r="I330" s="99" t="s">
        <v>109</v>
      </c>
      <c r="J330" s="99" t="s">
        <v>102</v>
      </c>
      <c r="K330" s="19"/>
    </row>
    <row r="331" spans="1:11" ht="42">
      <c r="A331" s="136" t="s">
        <v>182</v>
      </c>
      <c r="B331" s="105" t="s">
        <v>1195</v>
      </c>
      <c r="C331" s="136" t="s">
        <v>133</v>
      </c>
      <c r="D331" s="136" t="s">
        <v>1196</v>
      </c>
      <c r="E331" s="186" t="s">
        <v>251</v>
      </c>
      <c r="F331" s="186"/>
      <c r="G331" s="106" t="s">
        <v>129</v>
      </c>
      <c r="H331" s="126">
        <v>1</v>
      </c>
      <c r="I331" s="107">
        <v>70.68</v>
      </c>
      <c r="J331" s="107">
        <v>70.68</v>
      </c>
      <c r="K331" s="19"/>
    </row>
    <row r="332" spans="1:11" ht="31.5">
      <c r="A332" s="132" t="s">
        <v>187</v>
      </c>
      <c r="B332" s="116" t="s">
        <v>1211</v>
      </c>
      <c r="C332" s="132" t="s">
        <v>133</v>
      </c>
      <c r="D332" s="132" t="s">
        <v>1212</v>
      </c>
      <c r="E332" s="182" t="s">
        <v>142</v>
      </c>
      <c r="F332" s="182"/>
      <c r="G332" s="117" t="s">
        <v>236</v>
      </c>
      <c r="H332" s="127">
        <v>0.0098</v>
      </c>
      <c r="I332" s="118">
        <v>663</v>
      </c>
      <c r="J332" s="118">
        <v>6.49</v>
      </c>
      <c r="K332" s="19"/>
    </row>
    <row r="333" spans="1:11" ht="21">
      <c r="A333" s="132" t="s">
        <v>187</v>
      </c>
      <c r="B333" s="116" t="s">
        <v>188</v>
      </c>
      <c r="C333" s="132" t="s">
        <v>133</v>
      </c>
      <c r="D333" s="132" t="s">
        <v>189</v>
      </c>
      <c r="E333" s="182" t="s">
        <v>142</v>
      </c>
      <c r="F333" s="182"/>
      <c r="G333" s="117" t="s">
        <v>134</v>
      </c>
      <c r="H333" s="127">
        <v>0.775</v>
      </c>
      <c r="I333" s="118">
        <v>15.24</v>
      </c>
      <c r="J333" s="118">
        <v>11.81</v>
      </c>
      <c r="K333" s="19"/>
    </row>
    <row r="334" spans="1:11" ht="21">
      <c r="A334" s="132" t="s">
        <v>187</v>
      </c>
      <c r="B334" s="116" t="s">
        <v>232</v>
      </c>
      <c r="C334" s="132" t="s">
        <v>133</v>
      </c>
      <c r="D334" s="132" t="s">
        <v>233</v>
      </c>
      <c r="E334" s="182" t="s">
        <v>142</v>
      </c>
      <c r="F334" s="182"/>
      <c r="G334" s="117" t="s">
        <v>134</v>
      </c>
      <c r="H334" s="127">
        <v>1.55</v>
      </c>
      <c r="I334" s="118">
        <v>18.73</v>
      </c>
      <c r="J334" s="118">
        <v>29.03</v>
      </c>
      <c r="K334" s="19"/>
    </row>
    <row r="335" spans="1:11" ht="21">
      <c r="A335" s="133" t="s">
        <v>183</v>
      </c>
      <c r="B335" s="119" t="s">
        <v>304</v>
      </c>
      <c r="C335" s="133" t="s">
        <v>133</v>
      </c>
      <c r="D335" s="133" t="s">
        <v>305</v>
      </c>
      <c r="E335" s="183" t="s">
        <v>147</v>
      </c>
      <c r="F335" s="183"/>
      <c r="G335" s="120" t="s">
        <v>306</v>
      </c>
      <c r="H335" s="128">
        <v>0.02831</v>
      </c>
      <c r="I335" s="121">
        <v>787.63</v>
      </c>
      <c r="J335" s="121">
        <v>22.29</v>
      </c>
      <c r="K335" s="19"/>
    </row>
    <row r="336" spans="1:11" ht="14.25">
      <c r="A336" s="133" t="s">
        <v>183</v>
      </c>
      <c r="B336" s="119" t="s">
        <v>390</v>
      </c>
      <c r="C336" s="133" t="s">
        <v>133</v>
      </c>
      <c r="D336" s="133" t="s">
        <v>391</v>
      </c>
      <c r="E336" s="183" t="s">
        <v>147</v>
      </c>
      <c r="F336" s="183"/>
      <c r="G336" s="120" t="s">
        <v>342</v>
      </c>
      <c r="H336" s="128">
        <v>0.005</v>
      </c>
      <c r="I336" s="121">
        <v>36.63</v>
      </c>
      <c r="J336" s="121">
        <v>0.18</v>
      </c>
      <c r="K336" s="19"/>
    </row>
    <row r="337" spans="1:11" ht="21">
      <c r="A337" s="133" t="s">
        <v>183</v>
      </c>
      <c r="B337" s="119" t="s">
        <v>368</v>
      </c>
      <c r="C337" s="133" t="s">
        <v>133</v>
      </c>
      <c r="D337" s="133" t="s">
        <v>369</v>
      </c>
      <c r="E337" s="183" t="s">
        <v>147</v>
      </c>
      <c r="F337" s="183"/>
      <c r="G337" s="120" t="s">
        <v>238</v>
      </c>
      <c r="H337" s="128">
        <v>0.42</v>
      </c>
      <c r="I337" s="121">
        <v>2.11</v>
      </c>
      <c r="J337" s="121">
        <v>0.88</v>
      </c>
      <c r="K337" s="19"/>
    </row>
    <row r="338" spans="1:11" ht="14.25">
      <c r="A338" s="134"/>
      <c r="B338" s="134"/>
      <c r="C338" s="134"/>
      <c r="D338" s="134"/>
      <c r="E338" s="134" t="s">
        <v>184</v>
      </c>
      <c r="F338" s="129">
        <v>27.49</v>
      </c>
      <c r="G338" s="134" t="s">
        <v>185</v>
      </c>
      <c r="H338" s="129">
        <v>0</v>
      </c>
      <c r="I338" s="134" t="s">
        <v>186</v>
      </c>
      <c r="J338" s="129">
        <v>27.49</v>
      </c>
      <c r="K338" s="19"/>
    </row>
    <row r="339" spans="1:11" ht="15" thickBot="1">
      <c r="A339" s="134"/>
      <c r="B339" s="134"/>
      <c r="C339" s="134"/>
      <c r="D339" s="134"/>
      <c r="E339" s="134" t="s">
        <v>733</v>
      </c>
      <c r="F339" s="129">
        <v>20.03</v>
      </c>
      <c r="G339" s="134"/>
      <c r="H339" s="184" t="s">
        <v>734</v>
      </c>
      <c r="I339" s="184"/>
      <c r="J339" s="129">
        <v>90.71</v>
      </c>
      <c r="K339" s="19"/>
    </row>
    <row r="340" spans="1:11" ht="15" thickTop="1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9"/>
    </row>
    <row r="341" spans="1:11" ht="14.25">
      <c r="A341" s="135"/>
      <c r="B341" s="99" t="s">
        <v>104</v>
      </c>
      <c r="C341" s="135" t="s">
        <v>105</v>
      </c>
      <c r="D341" s="135" t="s">
        <v>106</v>
      </c>
      <c r="E341" s="185" t="s">
        <v>112</v>
      </c>
      <c r="F341" s="185"/>
      <c r="G341" s="100" t="s">
        <v>107</v>
      </c>
      <c r="H341" s="99" t="s">
        <v>108</v>
      </c>
      <c r="I341" s="99" t="s">
        <v>109</v>
      </c>
      <c r="J341" s="99" t="s">
        <v>102</v>
      </c>
      <c r="K341" s="19"/>
    </row>
    <row r="342" spans="1:11" ht="42">
      <c r="A342" s="136" t="s">
        <v>182</v>
      </c>
      <c r="B342" s="105" t="s">
        <v>1197</v>
      </c>
      <c r="C342" s="136" t="s">
        <v>133</v>
      </c>
      <c r="D342" s="136" t="s">
        <v>1198</v>
      </c>
      <c r="E342" s="186" t="s">
        <v>251</v>
      </c>
      <c r="F342" s="186"/>
      <c r="G342" s="106" t="s">
        <v>129</v>
      </c>
      <c r="H342" s="126">
        <v>1</v>
      </c>
      <c r="I342" s="107">
        <v>65.63</v>
      </c>
      <c r="J342" s="107">
        <v>65.63</v>
      </c>
      <c r="K342" s="19"/>
    </row>
    <row r="343" spans="1:11" ht="31.5">
      <c r="A343" s="132" t="s">
        <v>187</v>
      </c>
      <c r="B343" s="116" t="s">
        <v>1211</v>
      </c>
      <c r="C343" s="132" t="s">
        <v>133</v>
      </c>
      <c r="D343" s="132" t="s">
        <v>1212</v>
      </c>
      <c r="E343" s="182" t="s">
        <v>142</v>
      </c>
      <c r="F343" s="182"/>
      <c r="G343" s="117" t="s">
        <v>236</v>
      </c>
      <c r="H343" s="127">
        <v>0.0098</v>
      </c>
      <c r="I343" s="118">
        <v>663</v>
      </c>
      <c r="J343" s="118">
        <v>6.49</v>
      </c>
      <c r="K343" s="19"/>
    </row>
    <row r="344" spans="1:11" ht="21">
      <c r="A344" s="132" t="s">
        <v>187</v>
      </c>
      <c r="B344" s="116" t="s">
        <v>188</v>
      </c>
      <c r="C344" s="132" t="s">
        <v>133</v>
      </c>
      <c r="D344" s="132" t="s">
        <v>189</v>
      </c>
      <c r="E344" s="182" t="s">
        <v>142</v>
      </c>
      <c r="F344" s="182"/>
      <c r="G344" s="117" t="s">
        <v>134</v>
      </c>
      <c r="H344" s="127">
        <v>0.685</v>
      </c>
      <c r="I344" s="118">
        <v>15.24</v>
      </c>
      <c r="J344" s="118">
        <v>10.43</v>
      </c>
      <c r="K344" s="19"/>
    </row>
    <row r="345" spans="1:11" ht="21">
      <c r="A345" s="132" t="s">
        <v>187</v>
      </c>
      <c r="B345" s="116" t="s">
        <v>232</v>
      </c>
      <c r="C345" s="132" t="s">
        <v>133</v>
      </c>
      <c r="D345" s="132" t="s">
        <v>233</v>
      </c>
      <c r="E345" s="182" t="s">
        <v>142</v>
      </c>
      <c r="F345" s="182"/>
      <c r="G345" s="117" t="s">
        <v>134</v>
      </c>
      <c r="H345" s="127">
        <v>1.37</v>
      </c>
      <c r="I345" s="118">
        <v>18.73</v>
      </c>
      <c r="J345" s="118">
        <v>25.66</v>
      </c>
      <c r="K345" s="19"/>
    </row>
    <row r="346" spans="1:11" ht="21">
      <c r="A346" s="133" t="s">
        <v>183</v>
      </c>
      <c r="B346" s="119" t="s">
        <v>304</v>
      </c>
      <c r="C346" s="133" t="s">
        <v>133</v>
      </c>
      <c r="D346" s="133" t="s">
        <v>305</v>
      </c>
      <c r="E346" s="183" t="s">
        <v>147</v>
      </c>
      <c r="F346" s="183"/>
      <c r="G346" s="120" t="s">
        <v>306</v>
      </c>
      <c r="H346" s="128">
        <v>0.02793</v>
      </c>
      <c r="I346" s="121">
        <v>787.63</v>
      </c>
      <c r="J346" s="121">
        <v>21.99</v>
      </c>
      <c r="K346" s="19"/>
    </row>
    <row r="347" spans="1:11" ht="14.25">
      <c r="A347" s="133" t="s">
        <v>183</v>
      </c>
      <c r="B347" s="119" t="s">
        <v>390</v>
      </c>
      <c r="C347" s="133" t="s">
        <v>133</v>
      </c>
      <c r="D347" s="133" t="s">
        <v>391</v>
      </c>
      <c r="E347" s="183" t="s">
        <v>147</v>
      </c>
      <c r="F347" s="183"/>
      <c r="G347" s="120" t="s">
        <v>342</v>
      </c>
      <c r="H347" s="128">
        <v>0.005</v>
      </c>
      <c r="I347" s="121">
        <v>36.63</v>
      </c>
      <c r="J347" s="121">
        <v>0.18</v>
      </c>
      <c r="K347" s="19"/>
    </row>
    <row r="348" spans="1:11" ht="21">
      <c r="A348" s="133" t="s">
        <v>183</v>
      </c>
      <c r="B348" s="119" t="s">
        <v>368</v>
      </c>
      <c r="C348" s="133" t="s">
        <v>133</v>
      </c>
      <c r="D348" s="133" t="s">
        <v>369</v>
      </c>
      <c r="E348" s="183" t="s">
        <v>147</v>
      </c>
      <c r="F348" s="183"/>
      <c r="G348" s="120" t="s">
        <v>238</v>
      </c>
      <c r="H348" s="128">
        <v>0.42</v>
      </c>
      <c r="I348" s="121">
        <v>2.11</v>
      </c>
      <c r="J348" s="121">
        <v>0.88</v>
      </c>
      <c r="K348" s="19"/>
    </row>
    <row r="349" spans="1:11" ht="14.25">
      <c r="A349" s="134"/>
      <c r="B349" s="134"/>
      <c r="C349" s="134"/>
      <c r="D349" s="134"/>
      <c r="E349" s="134" t="s">
        <v>184</v>
      </c>
      <c r="F349" s="129">
        <v>24.38</v>
      </c>
      <c r="G349" s="134" t="s">
        <v>185</v>
      </c>
      <c r="H349" s="129">
        <v>0</v>
      </c>
      <c r="I349" s="134" t="s">
        <v>186</v>
      </c>
      <c r="J349" s="129">
        <v>24.38</v>
      </c>
      <c r="K349" s="19"/>
    </row>
    <row r="350" spans="1:11" ht="15" thickBot="1">
      <c r="A350" s="134"/>
      <c r="B350" s="134"/>
      <c r="C350" s="134"/>
      <c r="D350" s="134"/>
      <c r="E350" s="134" t="s">
        <v>733</v>
      </c>
      <c r="F350" s="129">
        <v>18.6</v>
      </c>
      <c r="G350" s="134"/>
      <c r="H350" s="184" t="s">
        <v>734</v>
      </c>
      <c r="I350" s="184"/>
      <c r="J350" s="129">
        <v>84.23</v>
      </c>
      <c r="K350" s="19"/>
    </row>
    <row r="351" spans="1:11" ht="15" thickTop="1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9"/>
    </row>
    <row r="352" spans="1:11" ht="14.25">
      <c r="A352" s="135"/>
      <c r="B352" s="99" t="s">
        <v>104</v>
      </c>
      <c r="C352" s="135" t="s">
        <v>105</v>
      </c>
      <c r="D352" s="135" t="s">
        <v>106</v>
      </c>
      <c r="E352" s="185" t="s">
        <v>112</v>
      </c>
      <c r="F352" s="185"/>
      <c r="G352" s="100" t="s">
        <v>107</v>
      </c>
      <c r="H352" s="99" t="s">
        <v>108</v>
      </c>
      <c r="I352" s="99" t="s">
        <v>109</v>
      </c>
      <c r="J352" s="99" t="s">
        <v>102</v>
      </c>
      <c r="K352" s="19"/>
    </row>
    <row r="353" spans="1:11" ht="42">
      <c r="A353" s="136" t="s">
        <v>182</v>
      </c>
      <c r="B353" s="105" t="s">
        <v>1199</v>
      </c>
      <c r="C353" s="136" t="s">
        <v>133</v>
      </c>
      <c r="D353" s="136" t="s">
        <v>1200</v>
      </c>
      <c r="E353" s="186" t="s">
        <v>251</v>
      </c>
      <c r="F353" s="186"/>
      <c r="G353" s="106" t="s">
        <v>129</v>
      </c>
      <c r="H353" s="126">
        <v>1</v>
      </c>
      <c r="I353" s="107">
        <v>82.93</v>
      </c>
      <c r="J353" s="107">
        <v>82.93</v>
      </c>
      <c r="K353" s="19"/>
    </row>
    <row r="354" spans="1:11" ht="31.5">
      <c r="A354" s="132" t="s">
        <v>187</v>
      </c>
      <c r="B354" s="116" t="s">
        <v>1211</v>
      </c>
      <c r="C354" s="132" t="s">
        <v>133</v>
      </c>
      <c r="D354" s="132" t="s">
        <v>1212</v>
      </c>
      <c r="E354" s="182" t="s">
        <v>142</v>
      </c>
      <c r="F354" s="182"/>
      <c r="G354" s="117" t="s">
        <v>236</v>
      </c>
      <c r="H354" s="127">
        <v>0.0098</v>
      </c>
      <c r="I354" s="118">
        <v>663</v>
      </c>
      <c r="J354" s="118">
        <v>6.49</v>
      </c>
      <c r="K354" s="19"/>
    </row>
    <row r="355" spans="1:11" ht="21">
      <c r="A355" s="132" t="s">
        <v>187</v>
      </c>
      <c r="B355" s="116" t="s">
        <v>188</v>
      </c>
      <c r="C355" s="132" t="s">
        <v>133</v>
      </c>
      <c r="D355" s="132" t="s">
        <v>189</v>
      </c>
      <c r="E355" s="182" t="s">
        <v>142</v>
      </c>
      <c r="F355" s="182"/>
      <c r="G355" s="117" t="s">
        <v>134</v>
      </c>
      <c r="H355" s="127">
        <v>0.99</v>
      </c>
      <c r="I355" s="118">
        <v>15.24</v>
      </c>
      <c r="J355" s="118">
        <v>15.08</v>
      </c>
      <c r="K355" s="19"/>
    </row>
    <row r="356" spans="1:11" ht="21">
      <c r="A356" s="132" t="s">
        <v>187</v>
      </c>
      <c r="B356" s="116" t="s">
        <v>232</v>
      </c>
      <c r="C356" s="132" t="s">
        <v>133</v>
      </c>
      <c r="D356" s="132" t="s">
        <v>233</v>
      </c>
      <c r="E356" s="182" t="s">
        <v>142</v>
      </c>
      <c r="F356" s="182"/>
      <c r="G356" s="117" t="s">
        <v>134</v>
      </c>
      <c r="H356" s="127">
        <v>1.98</v>
      </c>
      <c r="I356" s="118">
        <v>18.73</v>
      </c>
      <c r="J356" s="118">
        <v>37.08</v>
      </c>
      <c r="K356" s="19"/>
    </row>
    <row r="357" spans="1:11" ht="21">
      <c r="A357" s="133" t="s">
        <v>183</v>
      </c>
      <c r="B357" s="119" t="s">
        <v>304</v>
      </c>
      <c r="C357" s="133" t="s">
        <v>133</v>
      </c>
      <c r="D357" s="133" t="s">
        <v>305</v>
      </c>
      <c r="E357" s="183" t="s">
        <v>147</v>
      </c>
      <c r="F357" s="183"/>
      <c r="G357" s="120" t="s">
        <v>306</v>
      </c>
      <c r="H357" s="128">
        <v>0.02831</v>
      </c>
      <c r="I357" s="121">
        <v>787.63</v>
      </c>
      <c r="J357" s="121">
        <v>22.29</v>
      </c>
      <c r="K357" s="19"/>
    </row>
    <row r="358" spans="1:11" ht="14.25">
      <c r="A358" s="133" t="s">
        <v>183</v>
      </c>
      <c r="B358" s="119" t="s">
        <v>390</v>
      </c>
      <c r="C358" s="133" t="s">
        <v>133</v>
      </c>
      <c r="D358" s="133" t="s">
        <v>391</v>
      </c>
      <c r="E358" s="183" t="s">
        <v>147</v>
      </c>
      <c r="F358" s="183"/>
      <c r="G358" s="120" t="s">
        <v>342</v>
      </c>
      <c r="H358" s="128">
        <v>0.0094</v>
      </c>
      <c r="I358" s="121">
        <v>36.63</v>
      </c>
      <c r="J358" s="121">
        <v>0.34</v>
      </c>
      <c r="K358" s="19"/>
    </row>
    <row r="359" spans="1:11" ht="21">
      <c r="A359" s="133" t="s">
        <v>183</v>
      </c>
      <c r="B359" s="119" t="s">
        <v>368</v>
      </c>
      <c r="C359" s="133" t="s">
        <v>133</v>
      </c>
      <c r="D359" s="133" t="s">
        <v>369</v>
      </c>
      <c r="E359" s="183" t="s">
        <v>147</v>
      </c>
      <c r="F359" s="183"/>
      <c r="G359" s="120" t="s">
        <v>238</v>
      </c>
      <c r="H359" s="128">
        <v>0.785</v>
      </c>
      <c r="I359" s="121">
        <v>2.11</v>
      </c>
      <c r="J359" s="121">
        <v>1.65</v>
      </c>
      <c r="K359" s="19"/>
    </row>
    <row r="360" spans="1:11" ht="14.25">
      <c r="A360" s="134"/>
      <c r="B360" s="134"/>
      <c r="C360" s="134"/>
      <c r="D360" s="134"/>
      <c r="E360" s="134" t="s">
        <v>184</v>
      </c>
      <c r="F360" s="129">
        <v>34.94</v>
      </c>
      <c r="G360" s="134" t="s">
        <v>185</v>
      </c>
      <c r="H360" s="129">
        <v>0</v>
      </c>
      <c r="I360" s="134" t="s">
        <v>186</v>
      </c>
      <c r="J360" s="129">
        <v>34.94</v>
      </c>
      <c r="K360" s="19"/>
    </row>
    <row r="361" spans="1:11" ht="15" thickBot="1">
      <c r="A361" s="134"/>
      <c r="B361" s="134"/>
      <c r="C361" s="134"/>
      <c r="D361" s="134"/>
      <c r="E361" s="134" t="s">
        <v>733</v>
      </c>
      <c r="F361" s="129">
        <v>23.51</v>
      </c>
      <c r="G361" s="134"/>
      <c r="H361" s="184" t="s">
        <v>734</v>
      </c>
      <c r="I361" s="184"/>
      <c r="J361" s="129">
        <v>106.44</v>
      </c>
      <c r="K361" s="19"/>
    </row>
    <row r="362" spans="1:11" ht="15" thickTop="1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9"/>
    </row>
    <row r="363" spans="1:11" ht="14.25">
      <c r="A363" s="135"/>
      <c r="B363" s="99" t="s">
        <v>104</v>
      </c>
      <c r="C363" s="135" t="s">
        <v>105</v>
      </c>
      <c r="D363" s="135" t="s">
        <v>106</v>
      </c>
      <c r="E363" s="185" t="s">
        <v>112</v>
      </c>
      <c r="F363" s="185"/>
      <c r="G363" s="100" t="s">
        <v>107</v>
      </c>
      <c r="H363" s="99" t="s">
        <v>108</v>
      </c>
      <c r="I363" s="99" t="s">
        <v>109</v>
      </c>
      <c r="J363" s="99" t="s">
        <v>102</v>
      </c>
      <c r="K363" s="19"/>
    </row>
    <row r="364" spans="1:11" ht="42">
      <c r="A364" s="136" t="s">
        <v>182</v>
      </c>
      <c r="B364" s="105" t="s">
        <v>1193</v>
      </c>
      <c r="C364" s="136" t="s">
        <v>133</v>
      </c>
      <c r="D364" s="136" t="s">
        <v>1194</v>
      </c>
      <c r="E364" s="186" t="s">
        <v>251</v>
      </c>
      <c r="F364" s="186"/>
      <c r="G364" s="106" t="s">
        <v>129</v>
      </c>
      <c r="H364" s="126">
        <v>1</v>
      </c>
      <c r="I364" s="107">
        <v>74.99</v>
      </c>
      <c r="J364" s="107">
        <v>74.99</v>
      </c>
      <c r="K364" s="19"/>
    </row>
    <row r="365" spans="1:11" ht="31.5">
      <c r="A365" s="132" t="s">
        <v>187</v>
      </c>
      <c r="B365" s="116" t="s">
        <v>1211</v>
      </c>
      <c r="C365" s="132" t="s">
        <v>133</v>
      </c>
      <c r="D365" s="132" t="s">
        <v>1212</v>
      </c>
      <c r="E365" s="182" t="s">
        <v>142</v>
      </c>
      <c r="F365" s="182"/>
      <c r="G365" s="117" t="s">
        <v>236</v>
      </c>
      <c r="H365" s="127">
        <v>0.0098</v>
      </c>
      <c r="I365" s="118">
        <v>663</v>
      </c>
      <c r="J365" s="118">
        <v>6.49</v>
      </c>
      <c r="K365" s="19"/>
    </row>
    <row r="366" spans="1:11" ht="21">
      <c r="A366" s="132" t="s">
        <v>187</v>
      </c>
      <c r="B366" s="116" t="s">
        <v>188</v>
      </c>
      <c r="C366" s="132" t="s">
        <v>133</v>
      </c>
      <c r="D366" s="132" t="s">
        <v>189</v>
      </c>
      <c r="E366" s="182" t="s">
        <v>142</v>
      </c>
      <c r="F366" s="182"/>
      <c r="G366" s="117" t="s">
        <v>134</v>
      </c>
      <c r="H366" s="127">
        <v>0.845</v>
      </c>
      <c r="I366" s="118">
        <v>15.24</v>
      </c>
      <c r="J366" s="118">
        <v>12.87</v>
      </c>
      <c r="K366" s="19"/>
    </row>
    <row r="367" spans="1:11" ht="21">
      <c r="A367" s="132" t="s">
        <v>187</v>
      </c>
      <c r="B367" s="116" t="s">
        <v>232</v>
      </c>
      <c r="C367" s="132" t="s">
        <v>133</v>
      </c>
      <c r="D367" s="132" t="s">
        <v>233</v>
      </c>
      <c r="E367" s="182" t="s">
        <v>142</v>
      </c>
      <c r="F367" s="182"/>
      <c r="G367" s="117" t="s">
        <v>134</v>
      </c>
      <c r="H367" s="127">
        <v>1.69</v>
      </c>
      <c r="I367" s="118">
        <v>18.73</v>
      </c>
      <c r="J367" s="118">
        <v>31.65</v>
      </c>
      <c r="K367" s="19"/>
    </row>
    <row r="368" spans="1:11" ht="21">
      <c r="A368" s="133" t="s">
        <v>183</v>
      </c>
      <c r="B368" s="119" t="s">
        <v>304</v>
      </c>
      <c r="C368" s="133" t="s">
        <v>133</v>
      </c>
      <c r="D368" s="133" t="s">
        <v>305</v>
      </c>
      <c r="E368" s="183" t="s">
        <v>147</v>
      </c>
      <c r="F368" s="183"/>
      <c r="G368" s="120" t="s">
        <v>306</v>
      </c>
      <c r="H368" s="128">
        <v>0.02793</v>
      </c>
      <c r="I368" s="121">
        <v>787.63</v>
      </c>
      <c r="J368" s="121">
        <v>21.99</v>
      </c>
      <c r="K368" s="19"/>
    </row>
    <row r="369" spans="1:11" ht="14.25">
      <c r="A369" s="133" t="s">
        <v>183</v>
      </c>
      <c r="B369" s="119" t="s">
        <v>390</v>
      </c>
      <c r="C369" s="133" t="s">
        <v>133</v>
      </c>
      <c r="D369" s="133" t="s">
        <v>391</v>
      </c>
      <c r="E369" s="183" t="s">
        <v>147</v>
      </c>
      <c r="F369" s="183"/>
      <c r="G369" s="120" t="s">
        <v>342</v>
      </c>
      <c r="H369" s="128">
        <v>0.0094</v>
      </c>
      <c r="I369" s="121">
        <v>36.63</v>
      </c>
      <c r="J369" s="121">
        <v>0.34</v>
      </c>
      <c r="K369" s="19"/>
    </row>
    <row r="370" spans="1:11" ht="21">
      <c r="A370" s="133" t="s">
        <v>183</v>
      </c>
      <c r="B370" s="119" t="s">
        <v>368</v>
      </c>
      <c r="C370" s="133" t="s">
        <v>133</v>
      </c>
      <c r="D370" s="133" t="s">
        <v>369</v>
      </c>
      <c r="E370" s="183" t="s">
        <v>147</v>
      </c>
      <c r="F370" s="183"/>
      <c r="G370" s="120" t="s">
        <v>238</v>
      </c>
      <c r="H370" s="128">
        <v>0.785</v>
      </c>
      <c r="I370" s="121">
        <v>2.11</v>
      </c>
      <c r="J370" s="121">
        <v>1.65</v>
      </c>
      <c r="K370" s="19"/>
    </row>
    <row r="371" spans="1:11" ht="14.25">
      <c r="A371" s="134"/>
      <c r="B371" s="134"/>
      <c r="C371" s="134"/>
      <c r="D371" s="134"/>
      <c r="E371" s="134" t="s">
        <v>184</v>
      </c>
      <c r="F371" s="129">
        <v>29.93</v>
      </c>
      <c r="G371" s="134" t="s">
        <v>185</v>
      </c>
      <c r="H371" s="129">
        <v>0</v>
      </c>
      <c r="I371" s="134" t="s">
        <v>186</v>
      </c>
      <c r="J371" s="129">
        <v>29.93</v>
      </c>
      <c r="K371" s="19"/>
    </row>
    <row r="372" spans="1:11" ht="15" thickBot="1">
      <c r="A372" s="134"/>
      <c r="B372" s="134"/>
      <c r="C372" s="134"/>
      <c r="D372" s="134"/>
      <c r="E372" s="134" t="s">
        <v>733</v>
      </c>
      <c r="F372" s="129">
        <v>21.25</v>
      </c>
      <c r="G372" s="134"/>
      <c r="H372" s="184" t="s">
        <v>734</v>
      </c>
      <c r="I372" s="184"/>
      <c r="J372" s="129">
        <v>96.24</v>
      </c>
      <c r="K372" s="19"/>
    </row>
    <row r="373" spans="1:11" ht="15" thickTop="1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9"/>
    </row>
    <row r="374" spans="1:11" ht="14.25">
      <c r="A374" s="135"/>
      <c r="B374" s="99" t="s">
        <v>104</v>
      </c>
      <c r="C374" s="135" t="s">
        <v>105</v>
      </c>
      <c r="D374" s="135" t="s">
        <v>106</v>
      </c>
      <c r="E374" s="185" t="s">
        <v>112</v>
      </c>
      <c r="F374" s="185"/>
      <c r="G374" s="100" t="s">
        <v>107</v>
      </c>
      <c r="H374" s="99" t="s">
        <v>108</v>
      </c>
      <c r="I374" s="99" t="s">
        <v>109</v>
      </c>
      <c r="J374" s="99" t="s">
        <v>102</v>
      </c>
      <c r="K374" s="19"/>
    </row>
    <row r="375" spans="1:11" ht="21">
      <c r="A375" s="136" t="s">
        <v>182</v>
      </c>
      <c r="B375" s="105" t="s">
        <v>1179</v>
      </c>
      <c r="C375" s="136" t="s">
        <v>133</v>
      </c>
      <c r="D375" s="136" t="s">
        <v>1180</v>
      </c>
      <c r="E375" s="186" t="s">
        <v>243</v>
      </c>
      <c r="F375" s="186"/>
      <c r="G375" s="106" t="s">
        <v>129</v>
      </c>
      <c r="H375" s="126">
        <v>1</v>
      </c>
      <c r="I375" s="107">
        <v>11.01</v>
      </c>
      <c r="J375" s="107">
        <v>11.01</v>
      </c>
      <c r="K375" s="19"/>
    </row>
    <row r="376" spans="1:11" ht="21">
      <c r="A376" s="132" t="s">
        <v>187</v>
      </c>
      <c r="B376" s="116" t="s">
        <v>450</v>
      </c>
      <c r="C376" s="132" t="s">
        <v>133</v>
      </c>
      <c r="D376" s="132" t="s">
        <v>451</v>
      </c>
      <c r="E376" s="182" t="s">
        <v>142</v>
      </c>
      <c r="F376" s="182"/>
      <c r="G376" s="117" t="s">
        <v>134</v>
      </c>
      <c r="H376" s="127">
        <v>0.187</v>
      </c>
      <c r="I376" s="118">
        <v>19.83</v>
      </c>
      <c r="J376" s="118">
        <v>3.7</v>
      </c>
      <c r="K376" s="19"/>
    </row>
    <row r="377" spans="1:11" ht="21">
      <c r="A377" s="132" t="s">
        <v>187</v>
      </c>
      <c r="B377" s="116" t="s">
        <v>188</v>
      </c>
      <c r="C377" s="132" t="s">
        <v>133</v>
      </c>
      <c r="D377" s="132" t="s">
        <v>189</v>
      </c>
      <c r="E377" s="182" t="s">
        <v>142</v>
      </c>
      <c r="F377" s="182"/>
      <c r="G377" s="117" t="s">
        <v>134</v>
      </c>
      <c r="H377" s="127">
        <v>0.069</v>
      </c>
      <c r="I377" s="118">
        <v>15.24</v>
      </c>
      <c r="J377" s="118">
        <v>1.05</v>
      </c>
      <c r="K377" s="19"/>
    </row>
    <row r="378" spans="1:11" ht="14.25">
      <c r="A378" s="133" t="s">
        <v>183</v>
      </c>
      <c r="B378" s="119" t="s">
        <v>270</v>
      </c>
      <c r="C378" s="133" t="s">
        <v>133</v>
      </c>
      <c r="D378" s="133" t="s">
        <v>271</v>
      </c>
      <c r="E378" s="183" t="s">
        <v>147</v>
      </c>
      <c r="F378" s="183"/>
      <c r="G378" s="120" t="s">
        <v>231</v>
      </c>
      <c r="H378" s="128">
        <v>0.33</v>
      </c>
      <c r="I378" s="121">
        <v>18.97</v>
      </c>
      <c r="J378" s="121">
        <v>6.26</v>
      </c>
      <c r="K378" s="19"/>
    </row>
    <row r="379" spans="1:11" ht="14.25">
      <c r="A379" s="134"/>
      <c r="B379" s="134"/>
      <c r="C379" s="134"/>
      <c r="D379" s="134"/>
      <c r="E379" s="134" t="s">
        <v>184</v>
      </c>
      <c r="F379" s="129">
        <v>3.02</v>
      </c>
      <c r="G379" s="134" t="s">
        <v>185</v>
      </c>
      <c r="H379" s="129">
        <v>0</v>
      </c>
      <c r="I379" s="134" t="s">
        <v>186</v>
      </c>
      <c r="J379" s="129">
        <v>3.02</v>
      </c>
      <c r="K379" s="19"/>
    </row>
    <row r="380" spans="1:11" ht="15" thickBot="1">
      <c r="A380" s="134"/>
      <c r="B380" s="134"/>
      <c r="C380" s="134"/>
      <c r="D380" s="134"/>
      <c r="E380" s="134" t="s">
        <v>733</v>
      </c>
      <c r="F380" s="129">
        <v>3.12</v>
      </c>
      <c r="G380" s="134"/>
      <c r="H380" s="184" t="s">
        <v>734</v>
      </c>
      <c r="I380" s="184"/>
      <c r="J380" s="129">
        <v>14.13</v>
      </c>
      <c r="K380" s="19"/>
    </row>
    <row r="381" spans="1:11" ht="15" thickTop="1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9"/>
    </row>
    <row r="382" spans="1:11" ht="14.25">
      <c r="A382" s="135"/>
      <c r="B382" s="99" t="s">
        <v>104</v>
      </c>
      <c r="C382" s="135" t="s">
        <v>105</v>
      </c>
      <c r="D382" s="135" t="s">
        <v>106</v>
      </c>
      <c r="E382" s="185" t="s">
        <v>112</v>
      </c>
      <c r="F382" s="185"/>
      <c r="G382" s="100" t="s">
        <v>107</v>
      </c>
      <c r="H382" s="99" t="s">
        <v>108</v>
      </c>
      <c r="I382" s="99" t="s">
        <v>109</v>
      </c>
      <c r="J382" s="99" t="s">
        <v>102</v>
      </c>
      <c r="K382" s="19"/>
    </row>
    <row r="383" spans="1:11" ht="21">
      <c r="A383" s="136" t="s">
        <v>182</v>
      </c>
      <c r="B383" s="105" t="s">
        <v>1213</v>
      </c>
      <c r="C383" s="136" t="s">
        <v>133</v>
      </c>
      <c r="D383" s="136" t="s">
        <v>1214</v>
      </c>
      <c r="E383" s="186" t="s">
        <v>142</v>
      </c>
      <c r="F383" s="186"/>
      <c r="G383" s="106" t="s">
        <v>236</v>
      </c>
      <c r="H383" s="126">
        <v>1</v>
      </c>
      <c r="I383" s="107">
        <v>5671.93</v>
      </c>
      <c r="J383" s="107">
        <v>5671.93</v>
      </c>
      <c r="K383" s="19"/>
    </row>
    <row r="384" spans="1:11" ht="21">
      <c r="A384" s="132" t="s">
        <v>187</v>
      </c>
      <c r="B384" s="116" t="s">
        <v>794</v>
      </c>
      <c r="C384" s="132" t="s">
        <v>133</v>
      </c>
      <c r="D384" s="132" t="s">
        <v>795</v>
      </c>
      <c r="E384" s="182" t="s">
        <v>190</v>
      </c>
      <c r="F384" s="182"/>
      <c r="G384" s="117" t="s">
        <v>191</v>
      </c>
      <c r="H384" s="127">
        <v>1.1</v>
      </c>
      <c r="I384" s="118">
        <v>4.28</v>
      </c>
      <c r="J384" s="118">
        <v>4.7</v>
      </c>
      <c r="K384" s="19"/>
    </row>
    <row r="385" spans="1:11" ht="21">
      <c r="A385" s="132" t="s">
        <v>187</v>
      </c>
      <c r="B385" s="116" t="s">
        <v>792</v>
      </c>
      <c r="C385" s="132" t="s">
        <v>133</v>
      </c>
      <c r="D385" s="132" t="s">
        <v>793</v>
      </c>
      <c r="E385" s="182" t="s">
        <v>190</v>
      </c>
      <c r="F385" s="182"/>
      <c r="G385" s="117" t="s">
        <v>417</v>
      </c>
      <c r="H385" s="127">
        <v>3.62</v>
      </c>
      <c r="I385" s="118">
        <v>0.75</v>
      </c>
      <c r="J385" s="118">
        <v>2.71</v>
      </c>
      <c r="K385" s="19"/>
    </row>
    <row r="386" spans="1:11" ht="21">
      <c r="A386" s="132" t="s">
        <v>187</v>
      </c>
      <c r="B386" s="116" t="s">
        <v>460</v>
      </c>
      <c r="C386" s="132" t="s">
        <v>133</v>
      </c>
      <c r="D386" s="132" t="s">
        <v>461</v>
      </c>
      <c r="E386" s="182" t="s">
        <v>142</v>
      </c>
      <c r="F386" s="182"/>
      <c r="G386" s="117" t="s">
        <v>134</v>
      </c>
      <c r="H386" s="127">
        <v>4.72</v>
      </c>
      <c r="I386" s="118">
        <v>20.61</v>
      </c>
      <c r="J386" s="118">
        <v>97.27</v>
      </c>
      <c r="K386" s="19"/>
    </row>
    <row r="387" spans="1:11" ht="14.25">
      <c r="A387" s="133" t="s">
        <v>183</v>
      </c>
      <c r="B387" s="119" t="s">
        <v>1010</v>
      </c>
      <c r="C387" s="133" t="s">
        <v>133</v>
      </c>
      <c r="D387" s="133" t="s">
        <v>1011</v>
      </c>
      <c r="E387" s="183" t="s">
        <v>147</v>
      </c>
      <c r="F387" s="183"/>
      <c r="G387" s="120" t="s">
        <v>269</v>
      </c>
      <c r="H387" s="128">
        <v>1981.23</v>
      </c>
      <c r="I387" s="121">
        <v>2.81</v>
      </c>
      <c r="J387" s="121">
        <v>5567.25</v>
      </c>
      <c r="K387" s="19"/>
    </row>
    <row r="388" spans="1:11" ht="14.25">
      <c r="A388" s="134"/>
      <c r="B388" s="134"/>
      <c r="C388" s="134"/>
      <c r="D388" s="134"/>
      <c r="E388" s="134" t="s">
        <v>184</v>
      </c>
      <c r="F388" s="129">
        <v>72.68</v>
      </c>
      <c r="G388" s="134" t="s">
        <v>185</v>
      </c>
      <c r="H388" s="129">
        <v>0</v>
      </c>
      <c r="I388" s="134" t="s">
        <v>186</v>
      </c>
      <c r="J388" s="129">
        <v>72.68</v>
      </c>
      <c r="K388" s="19"/>
    </row>
    <row r="389" spans="1:11" ht="15" thickBot="1">
      <c r="A389" s="134"/>
      <c r="B389" s="134"/>
      <c r="C389" s="134"/>
      <c r="D389" s="134"/>
      <c r="E389" s="134" t="s">
        <v>733</v>
      </c>
      <c r="F389" s="129">
        <v>1607.99</v>
      </c>
      <c r="G389" s="134"/>
      <c r="H389" s="184" t="s">
        <v>734</v>
      </c>
      <c r="I389" s="184"/>
      <c r="J389" s="129">
        <v>7279.92</v>
      </c>
      <c r="K389" s="19"/>
    </row>
    <row r="390" spans="1:11" ht="15" thickTop="1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9"/>
    </row>
    <row r="391" spans="1:11" ht="14.25">
      <c r="A391" s="135"/>
      <c r="B391" s="99" t="s">
        <v>104</v>
      </c>
      <c r="C391" s="135" t="s">
        <v>105</v>
      </c>
      <c r="D391" s="135" t="s">
        <v>106</v>
      </c>
      <c r="E391" s="185" t="s">
        <v>112</v>
      </c>
      <c r="F391" s="185"/>
      <c r="G391" s="100" t="s">
        <v>107</v>
      </c>
      <c r="H391" s="99" t="s">
        <v>108</v>
      </c>
      <c r="I391" s="99" t="s">
        <v>109</v>
      </c>
      <c r="J391" s="99" t="s">
        <v>102</v>
      </c>
      <c r="K391" s="19"/>
    </row>
    <row r="392" spans="1:11" ht="31.5">
      <c r="A392" s="136" t="s">
        <v>182</v>
      </c>
      <c r="B392" s="105" t="s">
        <v>454</v>
      </c>
      <c r="C392" s="136" t="s">
        <v>133</v>
      </c>
      <c r="D392" s="136" t="s">
        <v>455</v>
      </c>
      <c r="E392" s="186" t="s">
        <v>142</v>
      </c>
      <c r="F392" s="186"/>
      <c r="G392" s="106" t="s">
        <v>236</v>
      </c>
      <c r="H392" s="126">
        <v>1</v>
      </c>
      <c r="I392" s="107">
        <v>707.79</v>
      </c>
      <c r="J392" s="107">
        <v>707.79</v>
      </c>
      <c r="K392" s="19"/>
    </row>
    <row r="393" spans="1:11" ht="21">
      <c r="A393" s="132" t="s">
        <v>187</v>
      </c>
      <c r="B393" s="116" t="s">
        <v>188</v>
      </c>
      <c r="C393" s="132" t="s">
        <v>133</v>
      </c>
      <c r="D393" s="132" t="s">
        <v>189</v>
      </c>
      <c r="E393" s="182" t="s">
        <v>142</v>
      </c>
      <c r="F393" s="182"/>
      <c r="G393" s="117" t="s">
        <v>134</v>
      </c>
      <c r="H393" s="127">
        <v>11.23</v>
      </c>
      <c r="I393" s="118">
        <v>15.24</v>
      </c>
      <c r="J393" s="118">
        <v>171.14</v>
      </c>
      <c r="K393" s="19"/>
    </row>
    <row r="394" spans="1:11" ht="21">
      <c r="A394" s="133" t="s">
        <v>183</v>
      </c>
      <c r="B394" s="119" t="s">
        <v>309</v>
      </c>
      <c r="C394" s="133" t="s">
        <v>133</v>
      </c>
      <c r="D394" s="133" t="s">
        <v>310</v>
      </c>
      <c r="E394" s="183" t="s">
        <v>147</v>
      </c>
      <c r="F394" s="183"/>
      <c r="G394" s="120" t="s">
        <v>236</v>
      </c>
      <c r="H394" s="128">
        <v>1.16</v>
      </c>
      <c r="I394" s="121">
        <v>71.56</v>
      </c>
      <c r="J394" s="121">
        <v>83</v>
      </c>
      <c r="K394" s="19"/>
    </row>
    <row r="395" spans="1:11" ht="14.25">
      <c r="A395" s="133" t="s">
        <v>183</v>
      </c>
      <c r="B395" s="119" t="s">
        <v>326</v>
      </c>
      <c r="C395" s="133" t="s">
        <v>133</v>
      </c>
      <c r="D395" s="133" t="s">
        <v>327</v>
      </c>
      <c r="E395" s="183" t="s">
        <v>147</v>
      </c>
      <c r="F395" s="183"/>
      <c r="G395" s="120" t="s">
        <v>269</v>
      </c>
      <c r="H395" s="128">
        <v>116.4</v>
      </c>
      <c r="I395" s="121">
        <v>1.67</v>
      </c>
      <c r="J395" s="121">
        <v>194.38</v>
      </c>
      <c r="K395" s="19"/>
    </row>
    <row r="396" spans="1:11" ht="14.25">
      <c r="A396" s="133" t="s">
        <v>183</v>
      </c>
      <c r="B396" s="119" t="s">
        <v>267</v>
      </c>
      <c r="C396" s="133" t="s">
        <v>133</v>
      </c>
      <c r="D396" s="133" t="s">
        <v>268</v>
      </c>
      <c r="E396" s="183" t="s">
        <v>147</v>
      </c>
      <c r="F396" s="183"/>
      <c r="G396" s="120" t="s">
        <v>269</v>
      </c>
      <c r="H396" s="128">
        <v>261.89</v>
      </c>
      <c r="I396" s="121">
        <v>0.99</v>
      </c>
      <c r="J396" s="121">
        <v>259.27</v>
      </c>
      <c r="K396" s="19"/>
    </row>
    <row r="397" spans="1:11" ht="14.25">
      <c r="A397" s="134"/>
      <c r="B397" s="134"/>
      <c r="C397" s="134"/>
      <c r="D397" s="134"/>
      <c r="E397" s="134" t="s">
        <v>184</v>
      </c>
      <c r="F397" s="129">
        <v>104.32</v>
      </c>
      <c r="G397" s="134" t="s">
        <v>185</v>
      </c>
      <c r="H397" s="129">
        <v>0</v>
      </c>
      <c r="I397" s="134" t="s">
        <v>186</v>
      </c>
      <c r="J397" s="129">
        <v>104.32</v>
      </c>
      <c r="K397" s="19"/>
    </row>
    <row r="398" spans="1:11" ht="15" thickBot="1">
      <c r="A398" s="134"/>
      <c r="B398" s="134"/>
      <c r="C398" s="134"/>
      <c r="D398" s="134"/>
      <c r="E398" s="134" t="s">
        <v>733</v>
      </c>
      <c r="F398" s="129">
        <v>200.65</v>
      </c>
      <c r="G398" s="134"/>
      <c r="H398" s="184" t="s">
        <v>734</v>
      </c>
      <c r="I398" s="184"/>
      <c r="J398" s="129">
        <v>908.44</v>
      </c>
      <c r="K398" s="19"/>
    </row>
    <row r="399" spans="1:11" ht="15" thickTop="1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9"/>
    </row>
    <row r="400" spans="1:11" ht="14.25">
      <c r="A400" s="135"/>
      <c r="B400" s="99" t="s">
        <v>104</v>
      </c>
      <c r="C400" s="135" t="s">
        <v>105</v>
      </c>
      <c r="D400" s="135" t="s">
        <v>106</v>
      </c>
      <c r="E400" s="185" t="s">
        <v>112</v>
      </c>
      <c r="F400" s="185"/>
      <c r="G400" s="100" t="s">
        <v>107</v>
      </c>
      <c r="H400" s="99" t="s">
        <v>108</v>
      </c>
      <c r="I400" s="99" t="s">
        <v>109</v>
      </c>
      <c r="J400" s="99" t="s">
        <v>102</v>
      </c>
      <c r="K400" s="19"/>
    </row>
    <row r="401" spans="1:11" ht="31.5">
      <c r="A401" s="136" t="s">
        <v>182</v>
      </c>
      <c r="B401" s="105" t="s">
        <v>762</v>
      </c>
      <c r="C401" s="136" t="s">
        <v>133</v>
      </c>
      <c r="D401" s="136" t="s">
        <v>763</v>
      </c>
      <c r="E401" s="186" t="s">
        <v>142</v>
      </c>
      <c r="F401" s="186"/>
      <c r="G401" s="106" t="s">
        <v>236</v>
      </c>
      <c r="H401" s="126">
        <v>1</v>
      </c>
      <c r="I401" s="107">
        <v>727.1</v>
      </c>
      <c r="J401" s="107">
        <v>727.1</v>
      </c>
      <c r="K401" s="19"/>
    </row>
    <row r="402" spans="1:11" ht="21">
      <c r="A402" s="132" t="s">
        <v>187</v>
      </c>
      <c r="B402" s="116" t="s">
        <v>188</v>
      </c>
      <c r="C402" s="132" t="s">
        <v>133</v>
      </c>
      <c r="D402" s="132" t="s">
        <v>189</v>
      </c>
      <c r="E402" s="182" t="s">
        <v>142</v>
      </c>
      <c r="F402" s="182"/>
      <c r="G402" s="117" t="s">
        <v>134</v>
      </c>
      <c r="H402" s="127">
        <v>11.1</v>
      </c>
      <c r="I402" s="118">
        <v>15.24</v>
      </c>
      <c r="J402" s="118">
        <v>169.16</v>
      </c>
      <c r="K402" s="19"/>
    </row>
    <row r="403" spans="1:11" ht="21">
      <c r="A403" s="133" t="s">
        <v>183</v>
      </c>
      <c r="B403" s="119" t="s">
        <v>309</v>
      </c>
      <c r="C403" s="133" t="s">
        <v>133</v>
      </c>
      <c r="D403" s="133" t="s">
        <v>310</v>
      </c>
      <c r="E403" s="183" t="s">
        <v>147</v>
      </c>
      <c r="F403" s="183"/>
      <c r="G403" s="120" t="s">
        <v>236</v>
      </c>
      <c r="H403" s="128">
        <v>1.14</v>
      </c>
      <c r="I403" s="121">
        <v>71.56</v>
      </c>
      <c r="J403" s="121">
        <v>81.57</v>
      </c>
      <c r="K403" s="19"/>
    </row>
    <row r="404" spans="1:11" ht="14.25">
      <c r="A404" s="133" t="s">
        <v>183</v>
      </c>
      <c r="B404" s="119" t="s">
        <v>326</v>
      </c>
      <c r="C404" s="133" t="s">
        <v>133</v>
      </c>
      <c r="D404" s="133" t="s">
        <v>327</v>
      </c>
      <c r="E404" s="183" t="s">
        <v>147</v>
      </c>
      <c r="F404" s="183"/>
      <c r="G404" s="120" t="s">
        <v>269</v>
      </c>
      <c r="H404" s="128">
        <v>171.13</v>
      </c>
      <c r="I404" s="121">
        <v>1.67</v>
      </c>
      <c r="J404" s="121">
        <v>285.78</v>
      </c>
      <c r="K404" s="19"/>
    </row>
    <row r="405" spans="1:11" ht="14.25">
      <c r="A405" s="133" t="s">
        <v>183</v>
      </c>
      <c r="B405" s="119" t="s">
        <v>267</v>
      </c>
      <c r="C405" s="133" t="s">
        <v>133</v>
      </c>
      <c r="D405" s="133" t="s">
        <v>268</v>
      </c>
      <c r="E405" s="183" t="s">
        <v>147</v>
      </c>
      <c r="F405" s="183"/>
      <c r="G405" s="120" t="s">
        <v>269</v>
      </c>
      <c r="H405" s="128">
        <v>192.52</v>
      </c>
      <c r="I405" s="121">
        <v>0.99</v>
      </c>
      <c r="J405" s="121">
        <v>190.59</v>
      </c>
      <c r="K405" s="19"/>
    </row>
    <row r="406" spans="1:11" ht="14.25">
      <c r="A406" s="134"/>
      <c r="B406" s="134"/>
      <c r="C406" s="134"/>
      <c r="D406" s="134"/>
      <c r="E406" s="134" t="s">
        <v>184</v>
      </c>
      <c r="F406" s="129">
        <v>103.11</v>
      </c>
      <c r="G406" s="134" t="s">
        <v>185</v>
      </c>
      <c r="H406" s="129">
        <v>0</v>
      </c>
      <c r="I406" s="134" t="s">
        <v>186</v>
      </c>
      <c r="J406" s="129">
        <v>103.11</v>
      </c>
      <c r="K406" s="19"/>
    </row>
    <row r="407" spans="1:11" ht="15" thickBot="1">
      <c r="A407" s="134"/>
      <c r="B407" s="134"/>
      <c r="C407" s="134"/>
      <c r="D407" s="134"/>
      <c r="E407" s="134" t="s">
        <v>733</v>
      </c>
      <c r="F407" s="129">
        <v>206.13</v>
      </c>
      <c r="G407" s="134"/>
      <c r="H407" s="184" t="s">
        <v>734</v>
      </c>
      <c r="I407" s="184"/>
      <c r="J407" s="129">
        <v>933.23</v>
      </c>
      <c r="K407" s="19"/>
    </row>
    <row r="408" spans="1:11" ht="15" thickTop="1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9"/>
    </row>
    <row r="409" spans="1:11" ht="14.25">
      <c r="A409" s="135"/>
      <c r="B409" s="99" t="s">
        <v>104</v>
      </c>
      <c r="C409" s="135" t="s">
        <v>105</v>
      </c>
      <c r="D409" s="135" t="s">
        <v>106</v>
      </c>
      <c r="E409" s="185" t="s">
        <v>112</v>
      </c>
      <c r="F409" s="185"/>
      <c r="G409" s="100" t="s">
        <v>107</v>
      </c>
      <c r="H409" s="99" t="s">
        <v>108</v>
      </c>
      <c r="I409" s="99" t="s">
        <v>109</v>
      </c>
      <c r="J409" s="99" t="s">
        <v>102</v>
      </c>
      <c r="K409" s="19"/>
    </row>
    <row r="410" spans="1:11" ht="31.5">
      <c r="A410" s="136" t="s">
        <v>182</v>
      </c>
      <c r="B410" s="105" t="s">
        <v>1211</v>
      </c>
      <c r="C410" s="136" t="s">
        <v>133</v>
      </c>
      <c r="D410" s="136" t="s">
        <v>1212</v>
      </c>
      <c r="E410" s="186" t="s">
        <v>142</v>
      </c>
      <c r="F410" s="186"/>
      <c r="G410" s="106" t="s">
        <v>236</v>
      </c>
      <c r="H410" s="126">
        <v>1</v>
      </c>
      <c r="I410" s="107">
        <v>663</v>
      </c>
      <c r="J410" s="107">
        <v>663</v>
      </c>
      <c r="K410" s="19"/>
    </row>
    <row r="411" spans="1:11" ht="31.5">
      <c r="A411" s="132" t="s">
        <v>187</v>
      </c>
      <c r="B411" s="116" t="s">
        <v>456</v>
      </c>
      <c r="C411" s="132" t="s">
        <v>133</v>
      </c>
      <c r="D411" s="132" t="s">
        <v>457</v>
      </c>
      <c r="E411" s="182" t="s">
        <v>190</v>
      </c>
      <c r="F411" s="182"/>
      <c r="G411" s="117" t="s">
        <v>191</v>
      </c>
      <c r="H411" s="127">
        <v>1.05</v>
      </c>
      <c r="I411" s="118">
        <v>1.59</v>
      </c>
      <c r="J411" s="118">
        <v>1.66</v>
      </c>
      <c r="K411" s="19"/>
    </row>
    <row r="412" spans="1:11" ht="31.5">
      <c r="A412" s="132" t="s">
        <v>187</v>
      </c>
      <c r="B412" s="116" t="s">
        <v>458</v>
      </c>
      <c r="C412" s="132" t="s">
        <v>133</v>
      </c>
      <c r="D412" s="132" t="s">
        <v>459</v>
      </c>
      <c r="E412" s="182" t="s">
        <v>190</v>
      </c>
      <c r="F412" s="182"/>
      <c r="G412" s="117" t="s">
        <v>417</v>
      </c>
      <c r="H412" s="127">
        <v>3.45</v>
      </c>
      <c r="I412" s="118">
        <v>0.28</v>
      </c>
      <c r="J412" s="118">
        <v>0.96</v>
      </c>
      <c r="K412" s="19"/>
    </row>
    <row r="413" spans="1:11" ht="21">
      <c r="A413" s="132" t="s">
        <v>187</v>
      </c>
      <c r="B413" s="116" t="s">
        <v>460</v>
      </c>
      <c r="C413" s="132" t="s">
        <v>133</v>
      </c>
      <c r="D413" s="132" t="s">
        <v>461</v>
      </c>
      <c r="E413" s="182" t="s">
        <v>142</v>
      </c>
      <c r="F413" s="182"/>
      <c r="G413" s="117" t="s">
        <v>134</v>
      </c>
      <c r="H413" s="127">
        <v>4.5</v>
      </c>
      <c r="I413" s="118">
        <v>20.61</v>
      </c>
      <c r="J413" s="118">
        <v>92.74</v>
      </c>
      <c r="K413" s="19"/>
    </row>
    <row r="414" spans="1:11" ht="21">
      <c r="A414" s="133" t="s">
        <v>183</v>
      </c>
      <c r="B414" s="119" t="s">
        <v>309</v>
      </c>
      <c r="C414" s="133" t="s">
        <v>133</v>
      </c>
      <c r="D414" s="133" t="s">
        <v>310</v>
      </c>
      <c r="E414" s="183" t="s">
        <v>147</v>
      </c>
      <c r="F414" s="183"/>
      <c r="G414" s="120" t="s">
        <v>236</v>
      </c>
      <c r="H414" s="128">
        <v>1.16</v>
      </c>
      <c r="I414" s="121">
        <v>71.56</v>
      </c>
      <c r="J414" s="121">
        <v>83</v>
      </c>
      <c r="K414" s="19"/>
    </row>
    <row r="415" spans="1:11" ht="14.25">
      <c r="A415" s="133" t="s">
        <v>183</v>
      </c>
      <c r="B415" s="119" t="s">
        <v>326</v>
      </c>
      <c r="C415" s="133" t="s">
        <v>133</v>
      </c>
      <c r="D415" s="133" t="s">
        <v>327</v>
      </c>
      <c r="E415" s="183" t="s">
        <v>147</v>
      </c>
      <c r="F415" s="183"/>
      <c r="G415" s="120" t="s">
        <v>269</v>
      </c>
      <c r="H415" s="128">
        <v>174.1</v>
      </c>
      <c r="I415" s="121">
        <v>1.67</v>
      </c>
      <c r="J415" s="121">
        <v>290.74</v>
      </c>
      <c r="K415" s="19"/>
    </row>
    <row r="416" spans="1:11" ht="14.25">
      <c r="A416" s="133" t="s">
        <v>183</v>
      </c>
      <c r="B416" s="119" t="s">
        <v>267</v>
      </c>
      <c r="C416" s="133" t="s">
        <v>133</v>
      </c>
      <c r="D416" s="133" t="s">
        <v>268</v>
      </c>
      <c r="E416" s="183" t="s">
        <v>147</v>
      </c>
      <c r="F416" s="183"/>
      <c r="G416" s="120" t="s">
        <v>269</v>
      </c>
      <c r="H416" s="128">
        <v>195.86</v>
      </c>
      <c r="I416" s="121">
        <v>0.99</v>
      </c>
      <c r="J416" s="121">
        <v>193.9</v>
      </c>
      <c r="K416" s="19"/>
    </row>
    <row r="417" spans="1:11" ht="14.25">
      <c r="A417" s="134"/>
      <c r="B417" s="134"/>
      <c r="C417" s="134"/>
      <c r="D417" s="134"/>
      <c r="E417" s="134" t="s">
        <v>184</v>
      </c>
      <c r="F417" s="129">
        <v>69.3</v>
      </c>
      <c r="G417" s="134" t="s">
        <v>185</v>
      </c>
      <c r="H417" s="129">
        <v>0</v>
      </c>
      <c r="I417" s="134" t="s">
        <v>186</v>
      </c>
      <c r="J417" s="129">
        <v>69.3</v>
      </c>
      <c r="K417" s="19"/>
    </row>
    <row r="418" spans="1:11" ht="15" thickBot="1">
      <c r="A418" s="134"/>
      <c r="B418" s="134"/>
      <c r="C418" s="134"/>
      <c r="D418" s="134"/>
      <c r="E418" s="134" t="s">
        <v>733</v>
      </c>
      <c r="F418" s="129">
        <v>187.96</v>
      </c>
      <c r="G418" s="134"/>
      <c r="H418" s="184" t="s">
        <v>734</v>
      </c>
      <c r="I418" s="184"/>
      <c r="J418" s="129">
        <v>850.96</v>
      </c>
      <c r="K418" s="19"/>
    </row>
    <row r="419" spans="1:11" ht="15" thickTop="1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9"/>
    </row>
    <row r="420" spans="1:11" ht="14.25">
      <c r="A420" s="135"/>
      <c r="B420" s="99" t="s">
        <v>104</v>
      </c>
      <c r="C420" s="135" t="s">
        <v>105</v>
      </c>
      <c r="D420" s="135" t="s">
        <v>106</v>
      </c>
      <c r="E420" s="185" t="s">
        <v>112</v>
      </c>
      <c r="F420" s="185"/>
      <c r="G420" s="100" t="s">
        <v>107</v>
      </c>
      <c r="H420" s="99" t="s">
        <v>108</v>
      </c>
      <c r="I420" s="99" t="s">
        <v>109</v>
      </c>
      <c r="J420" s="99" t="s">
        <v>102</v>
      </c>
      <c r="K420" s="19"/>
    </row>
    <row r="421" spans="1:11" ht="31.5">
      <c r="A421" s="136" t="s">
        <v>182</v>
      </c>
      <c r="B421" s="105" t="s">
        <v>774</v>
      </c>
      <c r="C421" s="136" t="s">
        <v>133</v>
      </c>
      <c r="D421" s="136" t="s">
        <v>775</v>
      </c>
      <c r="E421" s="186" t="s">
        <v>142</v>
      </c>
      <c r="F421" s="186"/>
      <c r="G421" s="106" t="s">
        <v>236</v>
      </c>
      <c r="H421" s="126">
        <v>1</v>
      </c>
      <c r="I421" s="107">
        <v>729.44</v>
      </c>
      <c r="J421" s="107">
        <v>729.44</v>
      </c>
      <c r="K421" s="19"/>
    </row>
    <row r="422" spans="1:11" ht="31.5">
      <c r="A422" s="132" t="s">
        <v>187</v>
      </c>
      <c r="B422" s="116" t="s">
        <v>456</v>
      </c>
      <c r="C422" s="132" t="s">
        <v>133</v>
      </c>
      <c r="D422" s="132" t="s">
        <v>457</v>
      </c>
      <c r="E422" s="182" t="s">
        <v>190</v>
      </c>
      <c r="F422" s="182"/>
      <c r="G422" s="117" t="s">
        <v>191</v>
      </c>
      <c r="H422" s="127">
        <v>0.87</v>
      </c>
      <c r="I422" s="118">
        <v>1.59</v>
      </c>
      <c r="J422" s="118">
        <v>1.38</v>
      </c>
      <c r="K422" s="19"/>
    </row>
    <row r="423" spans="1:11" ht="31.5">
      <c r="A423" s="132" t="s">
        <v>187</v>
      </c>
      <c r="B423" s="116" t="s">
        <v>458</v>
      </c>
      <c r="C423" s="132" t="s">
        <v>133</v>
      </c>
      <c r="D423" s="132" t="s">
        <v>459</v>
      </c>
      <c r="E423" s="182" t="s">
        <v>190</v>
      </c>
      <c r="F423" s="182"/>
      <c r="G423" s="117" t="s">
        <v>417</v>
      </c>
      <c r="H423" s="127">
        <v>2.88</v>
      </c>
      <c r="I423" s="118">
        <v>0.28</v>
      </c>
      <c r="J423" s="118">
        <v>0.8</v>
      </c>
      <c r="K423" s="19"/>
    </row>
    <row r="424" spans="1:11" ht="21">
      <c r="A424" s="132" t="s">
        <v>187</v>
      </c>
      <c r="B424" s="116" t="s">
        <v>460</v>
      </c>
      <c r="C424" s="132" t="s">
        <v>133</v>
      </c>
      <c r="D424" s="132" t="s">
        <v>461</v>
      </c>
      <c r="E424" s="182" t="s">
        <v>142</v>
      </c>
      <c r="F424" s="182"/>
      <c r="G424" s="117" t="s">
        <v>134</v>
      </c>
      <c r="H424" s="127">
        <v>3.75</v>
      </c>
      <c r="I424" s="118">
        <v>20.61</v>
      </c>
      <c r="J424" s="118">
        <v>77.28</v>
      </c>
      <c r="K424" s="19"/>
    </row>
    <row r="425" spans="1:11" ht="21">
      <c r="A425" s="133" t="s">
        <v>183</v>
      </c>
      <c r="B425" s="119" t="s">
        <v>630</v>
      </c>
      <c r="C425" s="133" t="s">
        <v>133</v>
      </c>
      <c r="D425" s="133" t="s">
        <v>631</v>
      </c>
      <c r="E425" s="183" t="s">
        <v>147</v>
      </c>
      <c r="F425" s="183"/>
      <c r="G425" s="120" t="s">
        <v>231</v>
      </c>
      <c r="H425" s="128">
        <v>19.44</v>
      </c>
      <c r="I425" s="121">
        <v>4.71</v>
      </c>
      <c r="J425" s="121">
        <v>91.56</v>
      </c>
      <c r="K425" s="19"/>
    </row>
    <row r="426" spans="1:11" ht="21">
      <c r="A426" s="133" t="s">
        <v>183</v>
      </c>
      <c r="B426" s="119" t="s">
        <v>309</v>
      </c>
      <c r="C426" s="133" t="s">
        <v>133</v>
      </c>
      <c r="D426" s="133" t="s">
        <v>310</v>
      </c>
      <c r="E426" s="183" t="s">
        <v>147</v>
      </c>
      <c r="F426" s="183"/>
      <c r="G426" s="120" t="s">
        <v>236</v>
      </c>
      <c r="H426" s="128">
        <v>1.08</v>
      </c>
      <c r="I426" s="121">
        <v>71.56</v>
      </c>
      <c r="J426" s="121">
        <v>77.28</v>
      </c>
      <c r="K426" s="19"/>
    </row>
    <row r="427" spans="1:11" ht="14.25">
      <c r="A427" s="133" t="s">
        <v>183</v>
      </c>
      <c r="B427" s="119" t="s">
        <v>267</v>
      </c>
      <c r="C427" s="133" t="s">
        <v>133</v>
      </c>
      <c r="D427" s="133" t="s">
        <v>268</v>
      </c>
      <c r="E427" s="183" t="s">
        <v>147</v>
      </c>
      <c r="F427" s="183"/>
      <c r="G427" s="120" t="s">
        <v>269</v>
      </c>
      <c r="H427" s="128">
        <v>486</v>
      </c>
      <c r="I427" s="121">
        <v>0.99</v>
      </c>
      <c r="J427" s="121">
        <v>481.14</v>
      </c>
      <c r="K427" s="19"/>
    </row>
    <row r="428" spans="1:11" ht="14.25">
      <c r="A428" s="134"/>
      <c r="B428" s="134"/>
      <c r="C428" s="134"/>
      <c r="D428" s="134"/>
      <c r="E428" s="134" t="s">
        <v>184</v>
      </c>
      <c r="F428" s="129">
        <v>57.75</v>
      </c>
      <c r="G428" s="134" t="s">
        <v>185</v>
      </c>
      <c r="H428" s="129">
        <v>0</v>
      </c>
      <c r="I428" s="134" t="s">
        <v>186</v>
      </c>
      <c r="J428" s="129">
        <v>57.75</v>
      </c>
      <c r="K428" s="19"/>
    </row>
    <row r="429" spans="1:11" ht="15" thickBot="1">
      <c r="A429" s="134"/>
      <c r="B429" s="134"/>
      <c r="C429" s="134"/>
      <c r="D429" s="134"/>
      <c r="E429" s="134" t="s">
        <v>733</v>
      </c>
      <c r="F429" s="129">
        <v>206.79</v>
      </c>
      <c r="G429" s="134"/>
      <c r="H429" s="184" t="s">
        <v>734</v>
      </c>
      <c r="I429" s="184"/>
      <c r="J429" s="129">
        <v>936.23</v>
      </c>
      <c r="K429" s="19"/>
    </row>
    <row r="430" spans="1:11" ht="15" thickTop="1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9"/>
    </row>
    <row r="431" spans="1:11" ht="14.25">
      <c r="A431" s="135"/>
      <c r="B431" s="99" t="s">
        <v>104</v>
      </c>
      <c r="C431" s="135" t="s">
        <v>105</v>
      </c>
      <c r="D431" s="135" t="s">
        <v>106</v>
      </c>
      <c r="E431" s="185" t="s">
        <v>112</v>
      </c>
      <c r="F431" s="185"/>
      <c r="G431" s="100" t="s">
        <v>107</v>
      </c>
      <c r="H431" s="99" t="s">
        <v>108</v>
      </c>
      <c r="I431" s="99" t="s">
        <v>109</v>
      </c>
      <c r="J431" s="99" t="s">
        <v>102</v>
      </c>
      <c r="K431" s="19"/>
    </row>
    <row r="432" spans="1:11" ht="21">
      <c r="A432" s="136" t="s">
        <v>182</v>
      </c>
      <c r="B432" s="105" t="s">
        <v>462</v>
      </c>
      <c r="C432" s="136" t="s">
        <v>133</v>
      </c>
      <c r="D432" s="136" t="s">
        <v>463</v>
      </c>
      <c r="E432" s="186" t="s">
        <v>142</v>
      </c>
      <c r="F432" s="186"/>
      <c r="G432" s="106" t="s">
        <v>236</v>
      </c>
      <c r="H432" s="126">
        <v>1</v>
      </c>
      <c r="I432" s="107">
        <v>685.29</v>
      </c>
      <c r="J432" s="107">
        <v>685.29</v>
      </c>
      <c r="K432" s="19"/>
    </row>
    <row r="433" spans="1:11" ht="21">
      <c r="A433" s="132" t="s">
        <v>187</v>
      </c>
      <c r="B433" s="116" t="s">
        <v>188</v>
      </c>
      <c r="C433" s="132" t="s">
        <v>133</v>
      </c>
      <c r="D433" s="132" t="s">
        <v>189</v>
      </c>
      <c r="E433" s="182" t="s">
        <v>142</v>
      </c>
      <c r="F433" s="182"/>
      <c r="G433" s="117" t="s">
        <v>134</v>
      </c>
      <c r="H433" s="127">
        <v>8.57</v>
      </c>
      <c r="I433" s="118">
        <v>15.24</v>
      </c>
      <c r="J433" s="118">
        <v>130.6</v>
      </c>
      <c r="K433" s="19"/>
    </row>
    <row r="434" spans="1:11" ht="21">
      <c r="A434" s="133" t="s">
        <v>183</v>
      </c>
      <c r="B434" s="119" t="s">
        <v>309</v>
      </c>
      <c r="C434" s="133" t="s">
        <v>133</v>
      </c>
      <c r="D434" s="133" t="s">
        <v>310</v>
      </c>
      <c r="E434" s="183" t="s">
        <v>147</v>
      </c>
      <c r="F434" s="183"/>
      <c r="G434" s="120" t="s">
        <v>236</v>
      </c>
      <c r="H434" s="128">
        <v>1.07</v>
      </c>
      <c r="I434" s="121">
        <v>71.56</v>
      </c>
      <c r="J434" s="121">
        <v>76.56</v>
      </c>
      <c r="K434" s="19"/>
    </row>
    <row r="435" spans="1:11" ht="14.25">
      <c r="A435" s="133" t="s">
        <v>183</v>
      </c>
      <c r="B435" s="119" t="s">
        <v>267</v>
      </c>
      <c r="C435" s="133" t="s">
        <v>133</v>
      </c>
      <c r="D435" s="133" t="s">
        <v>268</v>
      </c>
      <c r="E435" s="183" t="s">
        <v>147</v>
      </c>
      <c r="F435" s="183"/>
      <c r="G435" s="120" t="s">
        <v>269</v>
      </c>
      <c r="H435" s="128">
        <v>482.96</v>
      </c>
      <c r="I435" s="121">
        <v>0.99</v>
      </c>
      <c r="J435" s="121">
        <v>478.13</v>
      </c>
      <c r="K435" s="19"/>
    </row>
    <row r="436" spans="1:11" ht="14.25">
      <c r="A436" s="134"/>
      <c r="B436" s="134"/>
      <c r="C436" s="134"/>
      <c r="D436" s="134"/>
      <c r="E436" s="134" t="s">
        <v>184</v>
      </c>
      <c r="F436" s="129">
        <v>79.61</v>
      </c>
      <c r="G436" s="134" t="s">
        <v>185</v>
      </c>
      <c r="H436" s="129">
        <v>0</v>
      </c>
      <c r="I436" s="134" t="s">
        <v>186</v>
      </c>
      <c r="J436" s="129">
        <v>79.61</v>
      </c>
      <c r="K436" s="19"/>
    </row>
    <row r="437" spans="1:11" ht="15" thickBot="1">
      <c r="A437" s="134"/>
      <c r="B437" s="134"/>
      <c r="C437" s="134"/>
      <c r="D437" s="134"/>
      <c r="E437" s="134" t="s">
        <v>733</v>
      </c>
      <c r="F437" s="129">
        <v>194.27</v>
      </c>
      <c r="G437" s="134"/>
      <c r="H437" s="184" t="s">
        <v>734</v>
      </c>
      <c r="I437" s="184"/>
      <c r="J437" s="129">
        <v>879.56</v>
      </c>
      <c r="K437" s="19"/>
    </row>
    <row r="438" spans="1:11" ht="15" thickTop="1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9"/>
    </row>
    <row r="439" spans="1:11" ht="14.25">
      <c r="A439" s="135"/>
      <c r="B439" s="99" t="s">
        <v>104</v>
      </c>
      <c r="C439" s="135" t="s">
        <v>105</v>
      </c>
      <c r="D439" s="135" t="s">
        <v>106</v>
      </c>
      <c r="E439" s="185" t="s">
        <v>112</v>
      </c>
      <c r="F439" s="185"/>
      <c r="G439" s="100" t="s">
        <v>107</v>
      </c>
      <c r="H439" s="99" t="s">
        <v>108</v>
      </c>
      <c r="I439" s="99" t="s">
        <v>109</v>
      </c>
      <c r="J439" s="99" t="s">
        <v>102</v>
      </c>
      <c r="K439" s="19"/>
    </row>
    <row r="440" spans="1:11" ht="21">
      <c r="A440" s="136" t="s">
        <v>182</v>
      </c>
      <c r="B440" s="105" t="s">
        <v>1215</v>
      </c>
      <c r="C440" s="136" t="s">
        <v>133</v>
      </c>
      <c r="D440" s="136" t="s">
        <v>1216</v>
      </c>
      <c r="E440" s="186" t="s">
        <v>142</v>
      </c>
      <c r="F440" s="186"/>
      <c r="G440" s="106" t="s">
        <v>236</v>
      </c>
      <c r="H440" s="126">
        <v>1</v>
      </c>
      <c r="I440" s="107">
        <v>627.9</v>
      </c>
      <c r="J440" s="107">
        <v>627.9</v>
      </c>
      <c r="K440" s="19"/>
    </row>
    <row r="441" spans="1:11" ht="31.5">
      <c r="A441" s="132" t="s">
        <v>187</v>
      </c>
      <c r="B441" s="116" t="s">
        <v>456</v>
      </c>
      <c r="C441" s="132" t="s">
        <v>133</v>
      </c>
      <c r="D441" s="132" t="s">
        <v>457</v>
      </c>
      <c r="E441" s="182" t="s">
        <v>190</v>
      </c>
      <c r="F441" s="182"/>
      <c r="G441" s="117" t="s">
        <v>191</v>
      </c>
      <c r="H441" s="127">
        <v>0.8</v>
      </c>
      <c r="I441" s="118">
        <v>1.59</v>
      </c>
      <c r="J441" s="118">
        <v>1.27</v>
      </c>
      <c r="K441" s="19"/>
    </row>
    <row r="442" spans="1:11" ht="31.5">
      <c r="A442" s="132" t="s">
        <v>187</v>
      </c>
      <c r="B442" s="116" t="s">
        <v>458</v>
      </c>
      <c r="C442" s="132" t="s">
        <v>133</v>
      </c>
      <c r="D442" s="132" t="s">
        <v>459</v>
      </c>
      <c r="E442" s="182" t="s">
        <v>190</v>
      </c>
      <c r="F442" s="182"/>
      <c r="G442" s="117" t="s">
        <v>417</v>
      </c>
      <c r="H442" s="127">
        <v>2.62</v>
      </c>
      <c r="I442" s="118">
        <v>0.28</v>
      </c>
      <c r="J442" s="118">
        <v>0.73</v>
      </c>
      <c r="K442" s="19"/>
    </row>
    <row r="443" spans="1:11" ht="21">
      <c r="A443" s="132" t="s">
        <v>187</v>
      </c>
      <c r="B443" s="116" t="s">
        <v>460</v>
      </c>
      <c r="C443" s="132" t="s">
        <v>133</v>
      </c>
      <c r="D443" s="132" t="s">
        <v>461</v>
      </c>
      <c r="E443" s="182" t="s">
        <v>142</v>
      </c>
      <c r="F443" s="182"/>
      <c r="G443" s="117" t="s">
        <v>134</v>
      </c>
      <c r="H443" s="127">
        <v>3.42</v>
      </c>
      <c r="I443" s="118">
        <v>20.61</v>
      </c>
      <c r="J443" s="118">
        <v>70.48</v>
      </c>
      <c r="K443" s="19"/>
    </row>
    <row r="444" spans="1:11" ht="21">
      <c r="A444" s="133" t="s">
        <v>183</v>
      </c>
      <c r="B444" s="119" t="s">
        <v>309</v>
      </c>
      <c r="C444" s="133" t="s">
        <v>133</v>
      </c>
      <c r="D444" s="133" t="s">
        <v>310</v>
      </c>
      <c r="E444" s="183" t="s">
        <v>147</v>
      </c>
      <c r="F444" s="183"/>
      <c r="G444" s="120" t="s">
        <v>236</v>
      </c>
      <c r="H444" s="128">
        <v>1.07</v>
      </c>
      <c r="I444" s="121">
        <v>71.56</v>
      </c>
      <c r="J444" s="121">
        <v>76.56</v>
      </c>
      <c r="K444" s="19"/>
    </row>
    <row r="445" spans="1:11" ht="14.25">
      <c r="A445" s="133" t="s">
        <v>183</v>
      </c>
      <c r="B445" s="119" t="s">
        <v>267</v>
      </c>
      <c r="C445" s="133" t="s">
        <v>133</v>
      </c>
      <c r="D445" s="133" t="s">
        <v>268</v>
      </c>
      <c r="E445" s="183" t="s">
        <v>147</v>
      </c>
      <c r="F445" s="183"/>
      <c r="G445" s="120" t="s">
        <v>269</v>
      </c>
      <c r="H445" s="128">
        <v>483.7</v>
      </c>
      <c r="I445" s="121">
        <v>0.99</v>
      </c>
      <c r="J445" s="121">
        <v>478.86</v>
      </c>
      <c r="K445" s="19"/>
    </row>
    <row r="446" spans="1:11" ht="14.25">
      <c r="A446" s="134"/>
      <c r="B446" s="134"/>
      <c r="C446" s="134"/>
      <c r="D446" s="134"/>
      <c r="E446" s="134" t="s">
        <v>184</v>
      </c>
      <c r="F446" s="129">
        <v>52.66</v>
      </c>
      <c r="G446" s="134" t="s">
        <v>185</v>
      </c>
      <c r="H446" s="129">
        <v>0</v>
      </c>
      <c r="I446" s="134" t="s">
        <v>186</v>
      </c>
      <c r="J446" s="129">
        <v>52.66</v>
      </c>
      <c r="K446" s="19"/>
    </row>
    <row r="447" spans="1:11" ht="15" thickBot="1">
      <c r="A447" s="134"/>
      <c r="B447" s="134"/>
      <c r="C447" s="134"/>
      <c r="D447" s="134"/>
      <c r="E447" s="134" t="s">
        <v>733</v>
      </c>
      <c r="F447" s="129">
        <v>178</v>
      </c>
      <c r="G447" s="134"/>
      <c r="H447" s="184" t="s">
        <v>734</v>
      </c>
      <c r="I447" s="184"/>
      <c r="J447" s="129">
        <v>805.9</v>
      </c>
      <c r="K447" s="19"/>
    </row>
    <row r="448" spans="1:11" ht="15" thickTop="1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9"/>
    </row>
    <row r="449" spans="1:11" ht="14.25">
      <c r="A449" s="135"/>
      <c r="B449" s="99" t="s">
        <v>104</v>
      </c>
      <c r="C449" s="135" t="s">
        <v>105</v>
      </c>
      <c r="D449" s="135" t="s">
        <v>106</v>
      </c>
      <c r="E449" s="185" t="s">
        <v>112</v>
      </c>
      <c r="F449" s="185"/>
      <c r="G449" s="100" t="s">
        <v>107</v>
      </c>
      <c r="H449" s="99" t="s">
        <v>108</v>
      </c>
      <c r="I449" s="99" t="s">
        <v>109</v>
      </c>
      <c r="J449" s="99" t="s">
        <v>102</v>
      </c>
      <c r="K449" s="19"/>
    </row>
    <row r="450" spans="1:11" ht="31.5">
      <c r="A450" s="136" t="s">
        <v>182</v>
      </c>
      <c r="B450" s="105" t="s">
        <v>772</v>
      </c>
      <c r="C450" s="136" t="s">
        <v>133</v>
      </c>
      <c r="D450" s="136" t="s">
        <v>773</v>
      </c>
      <c r="E450" s="186" t="s">
        <v>142</v>
      </c>
      <c r="F450" s="186"/>
      <c r="G450" s="106" t="s">
        <v>236</v>
      </c>
      <c r="H450" s="126">
        <v>1</v>
      </c>
      <c r="I450" s="107">
        <v>501.67</v>
      </c>
      <c r="J450" s="107">
        <v>501.67</v>
      </c>
      <c r="K450" s="19"/>
    </row>
    <row r="451" spans="1:11" ht="31.5">
      <c r="A451" s="132" t="s">
        <v>187</v>
      </c>
      <c r="B451" s="116" t="s">
        <v>456</v>
      </c>
      <c r="C451" s="132" t="s">
        <v>133</v>
      </c>
      <c r="D451" s="132" t="s">
        <v>457</v>
      </c>
      <c r="E451" s="182" t="s">
        <v>190</v>
      </c>
      <c r="F451" s="182"/>
      <c r="G451" s="117" t="s">
        <v>191</v>
      </c>
      <c r="H451" s="127">
        <v>1.08</v>
      </c>
      <c r="I451" s="118">
        <v>1.59</v>
      </c>
      <c r="J451" s="118">
        <v>1.71</v>
      </c>
      <c r="K451" s="19"/>
    </row>
    <row r="452" spans="1:11" ht="31.5">
      <c r="A452" s="132" t="s">
        <v>187</v>
      </c>
      <c r="B452" s="116" t="s">
        <v>458</v>
      </c>
      <c r="C452" s="132" t="s">
        <v>133</v>
      </c>
      <c r="D452" s="132" t="s">
        <v>459</v>
      </c>
      <c r="E452" s="182" t="s">
        <v>190</v>
      </c>
      <c r="F452" s="182"/>
      <c r="G452" s="117" t="s">
        <v>417</v>
      </c>
      <c r="H452" s="127">
        <v>3.56</v>
      </c>
      <c r="I452" s="118">
        <v>0.28</v>
      </c>
      <c r="J452" s="118">
        <v>0.99</v>
      </c>
      <c r="K452" s="19"/>
    </row>
    <row r="453" spans="1:11" ht="21">
      <c r="A453" s="132" t="s">
        <v>187</v>
      </c>
      <c r="B453" s="116" t="s">
        <v>460</v>
      </c>
      <c r="C453" s="132" t="s">
        <v>133</v>
      </c>
      <c r="D453" s="132" t="s">
        <v>461</v>
      </c>
      <c r="E453" s="182" t="s">
        <v>142</v>
      </c>
      <c r="F453" s="182"/>
      <c r="G453" s="117" t="s">
        <v>134</v>
      </c>
      <c r="H453" s="127">
        <v>4.64</v>
      </c>
      <c r="I453" s="118">
        <v>20.61</v>
      </c>
      <c r="J453" s="118">
        <v>95.63</v>
      </c>
      <c r="K453" s="19"/>
    </row>
    <row r="454" spans="1:11" ht="21">
      <c r="A454" s="133" t="s">
        <v>183</v>
      </c>
      <c r="B454" s="119" t="s">
        <v>380</v>
      </c>
      <c r="C454" s="133" t="s">
        <v>133</v>
      </c>
      <c r="D454" s="133" t="s">
        <v>381</v>
      </c>
      <c r="E454" s="183" t="s">
        <v>147</v>
      </c>
      <c r="F454" s="183"/>
      <c r="G454" s="120" t="s">
        <v>236</v>
      </c>
      <c r="H454" s="128">
        <v>1.02</v>
      </c>
      <c r="I454" s="121">
        <v>62.02</v>
      </c>
      <c r="J454" s="121">
        <v>63.26</v>
      </c>
      <c r="K454" s="19"/>
    </row>
    <row r="455" spans="1:11" ht="14.25">
      <c r="A455" s="133" t="s">
        <v>183</v>
      </c>
      <c r="B455" s="119" t="s">
        <v>267</v>
      </c>
      <c r="C455" s="133" t="s">
        <v>133</v>
      </c>
      <c r="D455" s="133" t="s">
        <v>268</v>
      </c>
      <c r="E455" s="183" t="s">
        <v>147</v>
      </c>
      <c r="F455" s="183"/>
      <c r="G455" s="120" t="s">
        <v>269</v>
      </c>
      <c r="H455" s="128">
        <v>343.52</v>
      </c>
      <c r="I455" s="121">
        <v>0.99</v>
      </c>
      <c r="J455" s="121">
        <v>340.08</v>
      </c>
      <c r="K455" s="19"/>
    </row>
    <row r="456" spans="1:11" ht="14.25">
      <c r="A456" s="134"/>
      <c r="B456" s="134"/>
      <c r="C456" s="134"/>
      <c r="D456" s="134"/>
      <c r="E456" s="134" t="s">
        <v>184</v>
      </c>
      <c r="F456" s="129">
        <v>71.45</v>
      </c>
      <c r="G456" s="134" t="s">
        <v>185</v>
      </c>
      <c r="H456" s="129">
        <v>0</v>
      </c>
      <c r="I456" s="134" t="s">
        <v>186</v>
      </c>
      <c r="J456" s="129">
        <v>71.45</v>
      </c>
      <c r="K456" s="19"/>
    </row>
    <row r="457" spans="1:11" ht="15" thickBot="1">
      <c r="A457" s="134"/>
      <c r="B457" s="134"/>
      <c r="C457" s="134"/>
      <c r="D457" s="134"/>
      <c r="E457" s="134" t="s">
        <v>733</v>
      </c>
      <c r="F457" s="129">
        <v>142.22</v>
      </c>
      <c r="G457" s="134"/>
      <c r="H457" s="184" t="s">
        <v>734</v>
      </c>
      <c r="I457" s="184"/>
      <c r="J457" s="129">
        <v>643.89</v>
      </c>
      <c r="K457" s="19"/>
    </row>
    <row r="458" spans="1:11" ht="15" thickTop="1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9"/>
    </row>
    <row r="459" spans="1:11" ht="14.25">
      <c r="A459" s="135"/>
      <c r="B459" s="99" t="s">
        <v>104</v>
      </c>
      <c r="C459" s="135" t="s">
        <v>105</v>
      </c>
      <c r="D459" s="135" t="s">
        <v>106</v>
      </c>
      <c r="E459" s="185" t="s">
        <v>112</v>
      </c>
      <c r="F459" s="185"/>
      <c r="G459" s="100" t="s">
        <v>107</v>
      </c>
      <c r="H459" s="99" t="s">
        <v>108</v>
      </c>
      <c r="I459" s="99" t="s">
        <v>109</v>
      </c>
      <c r="J459" s="99" t="s">
        <v>102</v>
      </c>
      <c r="K459" s="19"/>
    </row>
    <row r="460" spans="1:11" ht="14.25">
      <c r="A460" s="136" t="s">
        <v>182</v>
      </c>
      <c r="B460" s="105" t="s">
        <v>742</v>
      </c>
      <c r="C460" s="136" t="s">
        <v>133</v>
      </c>
      <c r="D460" s="136" t="s">
        <v>743</v>
      </c>
      <c r="E460" s="186" t="s">
        <v>142</v>
      </c>
      <c r="F460" s="186"/>
      <c r="G460" s="106" t="s">
        <v>134</v>
      </c>
      <c r="H460" s="126">
        <v>1</v>
      </c>
      <c r="I460" s="107">
        <v>20.09</v>
      </c>
      <c r="J460" s="107">
        <v>20.09</v>
      </c>
      <c r="K460" s="19"/>
    </row>
    <row r="461" spans="1:11" ht="21">
      <c r="A461" s="132" t="s">
        <v>187</v>
      </c>
      <c r="B461" s="116" t="s">
        <v>796</v>
      </c>
      <c r="C461" s="132" t="s">
        <v>133</v>
      </c>
      <c r="D461" s="132" t="s">
        <v>797</v>
      </c>
      <c r="E461" s="182" t="s">
        <v>142</v>
      </c>
      <c r="F461" s="182"/>
      <c r="G461" s="117" t="s">
        <v>134</v>
      </c>
      <c r="H461" s="127">
        <v>1</v>
      </c>
      <c r="I461" s="118">
        <v>0.11</v>
      </c>
      <c r="J461" s="118">
        <v>0.11</v>
      </c>
      <c r="K461" s="19"/>
    </row>
    <row r="462" spans="1:11" ht="14.25">
      <c r="A462" s="133" t="s">
        <v>183</v>
      </c>
      <c r="B462" s="119" t="s">
        <v>148</v>
      </c>
      <c r="C462" s="133" t="s">
        <v>133</v>
      </c>
      <c r="D462" s="133" t="s">
        <v>149</v>
      </c>
      <c r="E462" s="183" t="s">
        <v>150</v>
      </c>
      <c r="F462" s="183"/>
      <c r="G462" s="120" t="s">
        <v>134</v>
      </c>
      <c r="H462" s="128">
        <v>1</v>
      </c>
      <c r="I462" s="121">
        <v>3.03</v>
      </c>
      <c r="J462" s="121">
        <v>3.03</v>
      </c>
      <c r="K462" s="19"/>
    </row>
    <row r="463" spans="1:11" ht="14.25">
      <c r="A463" s="133" t="s">
        <v>183</v>
      </c>
      <c r="B463" s="119" t="s">
        <v>606</v>
      </c>
      <c r="C463" s="133" t="s">
        <v>133</v>
      </c>
      <c r="D463" s="133" t="s">
        <v>607</v>
      </c>
      <c r="E463" s="183" t="s">
        <v>145</v>
      </c>
      <c r="F463" s="183"/>
      <c r="G463" s="120" t="s">
        <v>134</v>
      </c>
      <c r="H463" s="128">
        <v>1</v>
      </c>
      <c r="I463" s="121">
        <v>13.92</v>
      </c>
      <c r="J463" s="121">
        <v>13.92</v>
      </c>
      <c r="K463" s="19"/>
    </row>
    <row r="464" spans="1:11" ht="21">
      <c r="A464" s="133" t="s">
        <v>183</v>
      </c>
      <c r="B464" s="119" t="s">
        <v>289</v>
      </c>
      <c r="C464" s="133" t="s">
        <v>133</v>
      </c>
      <c r="D464" s="133" t="s">
        <v>290</v>
      </c>
      <c r="E464" s="183" t="s">
        <v>158</v>
      </c>
      <c r="F464" s="183"/>
      <c r="G464" s="120" t="s">
        <v>134</v>
      </c>
      <c r="H464" s="128">
        <v>1</v>
      </c>
      <c r="I464" s="121">
        <v>0.55</v>
      </c>
      <c r="J464" s="121">
        <v>0.55</v>
      </c>
      <c r="K464" s="19"/>
    </row>
    <row r="465" spans="1:11" ht="21">
      <c r="A465" s="133" t="s">
        <v>183</v>
      </c>
      <c r="B465" s="119" t="s">
        <v>279</v>
      </c>
      <c r="C465" s="133" t="s">
        <v>133</v>
      </c>
      <c r="D465" s="133" t="s">
        <v>280</v>
      </c>
      <c r="E465" s="183" t="s">
        <v>158</v>
      </c>
      <c r="F465" s="183"/>
      <c r="G465" s="120" t="s">
        <v>134</v>
      </c>
      <c r="H465" s="128">
        <v>1</v>
      </c>
      <c r="I465" s="121">
        <v>0.91</v>
      </c>
      <c r="J465" s="121">
        <v>0.91</v>
      </c>
      <c r="K465" s="19"/>
    </row>
    <row r="466" spans="1:11" ht="14.25">
      <c r="A466" s="133" t="s">
        <v>183</v>
      </c>
      <c r="B466" s="119" t="s">
        <v>156</v>
      </c>
      <c r="C466" s="133" t="s">
        <v>133</v>
      </c>
      <c r="D466" s="133" t="s">
        <v>157</v>
      </c>
      <c r="E466" s="183" t="s">
        <v>150</v>
      </c>
      <c r="F466" s="183"/>
      <c r="G466" s="120" t="s">
        <v>134</v>
      </c>
      <c r="H466" s="128">
        <v>1</v>
      </c>
      <c r="I466" s="121">
        <v>0.52</v>
      </c>
      <c r="J466" s="121">
        <v>0.52</v>
      </c>
      <c r="K466" s="19"/>
    </row>
    <row r="467" spans="1:11" ht="14.25">
      <c r="A467" s="133" t="s">
        <v>183</v>
      </c>
      <c r="B467" s="119" t="s">
        <v>163</v>
      </c>
      <c r="C467" s="133" t="s">
        <v>133</v>
      </c>
      <c r="D467" s="133" t="s">
        <v>164</v>
      </c>
      <c r="E467" s="183" t="s">
        <v>165</v>
      </c>
      <c r="F467" s="183"/>
      <c r="G467" s="120" t="s">
        <v>134</v>
      </c>
      <c r="H467" s="128">
        <v>1</v>
      </c>
      <c r="I467" s="121">
        <v>0.06</v>
      </c>
      <c r="J467" s="121">
        <v>0.06</v>
      </c>
      <c r="K467" s="19"/>
    </row>
    <row r="468" spans="1:11" ht="14.25">
      <c r="A468" s="133" t="s">
        <v>183</v>
      </c>
      <c r="B468" s="119" t="s">
        <v>153</v>
      </c>
      <c r="C468" s="133" t="s">
        <v>133</v>
      </c>
      <c r="D468" s="133" t="s">
        <v>154</v>
      </c>
      <c r="E468" s="183" t="s">
        <v>155</v>
      </c>
      <c r="F468" s="183"/>
      <c r="G468" s="120" t="s">
        <v>134</v>
      </c>
      <c r="H468" s="128">
        <v>1</v>
      </c>
      <c r="I468" s="121">
        <v>0.99</v>
      </c>
      <c r="J468" s="121">
        <v>0.99</v>
      </c>
      <c r="K468" s="19"/>
    </row>
    <row r="469" spans="1:11" ht="14.25">
      <c r="A469" s="134"/>
      <c r="B469" s="134"/>
      <c r="C469" s="134"/>
      <c r="D469" s="134"/>
      <c r="E469" s="134" t="s">
        <v>184</v>
      </c>
      <c r="F469" s="129">
        <v>14.03</v>
      </c>
      <c r="G469" s="134" t="s">
        <v>185</v>
      </c>
      <c r="H469" s="129">
        <v>0</v>
      </c>
      <c r="I469" s="134" t="s">
        <v>186</v>
      </c>
      <c r="J469" s="129">
        <v>14.03</v>
      </c>
      <c r="K469" s="19"/>
    </row>
    <row r="470" spans="1:11" ht="15" thickBot="1">
      <c r="A470" s="134"/>
      <c r="B470" s="134"/>
      <c r="C470" s="134"/>
      <c r="D470" s="134"/>
      <c r="E470" s="134" t="s">
        <v>733</v>
      </c>
      <c r="F470" s="129">
        <v>5.69</v>
      </c>
      <c r="G470" s="134"/>
      <c r="H470" s="184" t="s">
        <v>734</v>
      </c>
      <c r="I470" s="184"/>
      <c r="J470" s="129">
        <v>25.78</v>
      </c>
      <c r="K470" s="19"/>
    </row>
    <row r="471" spans="1:11" ht="15" thickTop="1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9"/>
    </row>
    <row r="472" spans="1:11" ht="14.25">
      <c r="A472" s="135"/>
      <c r="B472" s="99" t="s">
        <v>104</v>
      </c>
      <c r="C472" s="135" t="s">
        <v>105</v>
      </c>
      <c r="D472" s="135" t="s">
        <v>106</v>
      </c>
      <c r="E472" s="185" t="s">
        <v>112</v>
      </c>
      <c r="F472" s="185"/>
      <c r="G472" s="100" t="s">
        <v>107</v>
      </c>
      <c r="H472" s="99" t="s">
        <v>108</v>
      </c>
      <c r="I472" s="99" t="s">
        <v>109</v>
      </c>
      <c r="J472" s="99" t="s">
        <v>102</v>
      </c>
      <c r="K472" s="19"/>
    </row>
    <row r="473" spans="1:11" ht="31.5">
      <c r="A473" s="136" t="s">
        <v>182</v>
      </c>
      <c r="B473" s="105" t="s">
        <v>758</v>
      </c>
      <c r="C473" s="136" t="s">
        <v>133</v>
      </c>
      <c r="D473" s="136" t="s">
        <v>759</v>
      </c>
      <c r="E473" s="186" t="s">
        <v>421</v>
      </c>
      <c r="F473" s="186"/>
      <c r="G473" s="106" t="s">
        <v>269</v>
      </c>
      <c r="H473" s="126">
        <v>1</v>
      </c>
      <c r="I473" s="107">
        <v>18.04</v>
      </c>
      <c r="J473" s="107">
        <v>18.04</v>
      </c>
      <c r="K473" s="19"/>
    </row>
    <row r="474" spans="1:11" ht="21">
      <c r="A474" s="132" t="s">
        <v>187</v>
      </c>
      <c r="B474" s="116" t="s">
        <v>798</v>
      </c>
      <c r="C474" s="132" t="s">
        <v>133</v>
      </c>
      <c r="D474" s="132" t="s">
        <v>799</v>
      </c>
      <c r="E474" s="182" t="s">
        <v>421</v>
      </c>
      <c r="F474" s="182"/>
      <c r="G474" s="117" t="s">
        <v>269</v>
      </c>
      <c r="H474" s="127">
        <v>1</v>
      </c>
      <c r="I474" s="118">
        <v>12.77</v>
      </c>
      <c r="J474" s="118">
        <v>12.77</v>
      </c>
      <c r="K474" s="19"/>
    </row>
    <row r="475" spans="1:11" ht="21">
      <c r="A475" s="132" t="s">
        <v>187</v>
      </c>
      <c r="B475" s="116" t="s">
        <v>744</v>
      </c>
      <c r="C475" s="132" t="s">
        <v>133</v>
      </c>
      <c r="D475" s="132" t="s">
        <v>745</v>
      </c>
      <c r="E475" s="182" t="s">
        <v>142</v>
      </c>
      <c r="F475" s="182"/>
      <c r="G475" s="117" t="s">
        <v>134</v>
      </c>
      <c r="H475" s="127">
        <v>0.031</v>
      </c>
      <c r="I475" s="118">
        <v>14.83</v>
      </c>
      <c r="J475" s="118">
        <v>0.45</v>
      </c>
      <c r="K475" s="19"/>
    </row>
    <row r="476" spans="1:11" ht="21">
      <c r="A476" s="132" t="s">
        <v>187</v>
      </c>
      <c r="B476" s="116" t="s">
        <v>742</v>
      </c>
      <c r="C476" s="132" t="s">
        <v>133</v>
      </c>
      <c r="D476" s="132" t="s">
        <v>743</v>
      </c>
      <c r="E476" s="182" t="s">
        <v>142</v>
      </c>
      <c r="F476" s="182"/>
      <c r="G476" s="117" t="s">
        <v>134</v>
      </c>
      <c r="H476" s="127">
        <v>0.1896</v>
      </c>
      <c r="I476" s="118">
        <v>20.09</v>
      </c>
      <c r="J476" s="118">
        <v>3.8</v>
      </c>
      <c r="K476" s="19"/>
    </row>
    <row r="477" spans="1:11" ht="21">
      <c r="A477" s="133" t="s">
        <v>183</v>
      </c>
      <c r="B477" s="119" t="s">
        <v>384</v>
      </c>
      <c r="C477" s="133" t="s">
        <v>133</v>
      </c>
      <c r="D477" s="133" t="s">
        <v>385</v>
      </c>
      <c r="E477" s="183" t="s">
        <v>147</v>
      </c>
      <c r="F477" s="183"/>
      <c r="G477" s="120" t="s">
        <v>269</v>
      </c>
      <c r="H477" s="128">
        <v>0.025</v>
      </c>
      <c r="I477" s="121">
        <v>18.63</v>
      </c>
      <c r="J477" s="121">
        <v>0.46</v>
      </c>
      <c r="K477" s="19"/>
    </row>
    <row r="478" spans="1:11" ht="21">
      <c r="A478" s="133" t="s">
        <v>183</v>
      </c>
      <c r="B478" s="119" t="s">
        <v>626</v>
      </c>
      <c r="C478" s="133" t="s">
        <v>133</v>
      </c>
      <c r="D478" s="133" t="s">
        <v>627</v>
      </c>
      <c r="E478" s="183" t="s">
        <v>147</v>
      </c>
      <c r="F478" s="183"/>
      <c r="G478" s="120" t="s">
        <v>130</v>
      </c>
      <c r="H478" s="128">
        <v>2.816</v>
      </c>
      <c r="I478" s="121">
        <v>0.2</v>
      </c>
      <c r="J478" s="121">
        <v>0.56</v>
      </c>
      <c r="K478" s="19"/>
    </row>
    <row r="479" spans="1:11" ht="14.25">
      <c r="A479" s="134"/>
      <c r="B479" s="134"/>
      <c r="C479" s="134"/>
      <c r="D479" s="134"/>
      <c r="E479" s="134" t="s">
        <v>184</v>
      </c>
      <c r="F479" s="129">
        <v>4.34</v>
      </c>
      <c r="G479" s="134" t="s">
        <v>185</v>
      </c>
      <c r="H479" s="129">
        <v>0</v>
      </c>
      <c r="I479" s="134" t="s">
        <v>186</v>
      </c>
      <c r="J479" s="129">
        <v>4.34</v>
      </c>
      <c r="K479" s="19"/>
    </row>
    <row r="480" spans="1:11" ht="15" thickBot="1">
      <c r="A480" s="134"/>
      <c r="B480" s="134"/>
      <c r="C480" s="134"/>
      <c r="D480" s="134"/>
      <c r="E480" s="134" t="s">
        <v>733</v>
      </c>
      <c r="F480" s="129">
        <v>5.11</v>
      </c>
      <c r="G480" s="134"/>
      <c r="H480" s="184" t="s">
        <v>734</v>
      </c>
      <c r="I480" s="184"/>
      <c r="J480" s="129">
        <v>23.15</v>
      </c>
      <c r="K480" s="19"/>
    </row>
    <row r="481" spans="1:11" ht="15" thickTop="1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9"/>
    </row>
    <row r="482" spans="1:11" ht="14.25">
      <c r="A482" s="135"/>
      <c r="B482" s="99" t="s">
        <v>104</v>
      </c>
      <c r="C482" s="135" t="s">
        <v>105</v>
      </c>
      <c r="D482" s="135" t="s">
        <v>106</v>
      </c>
      <c r="E482" s="185" t="s">
        <v>112</v>
      </c>
      <c r="F482" s="185"/>
      <c r="G482" s="100" t="s">
        <v>107</v>
      </c>
      <c r="H482" s="99" t="s">
        <v>108</v>
      </c>
      <c r="I482" s="99" t="s">
        <v>109</v>
      </c>
      <c r="J482" s="99" t="s">
        <v>102</v>
      </c>
      <c r="K482" s="19"/>
    </row>
    <row r="483" spans="1:11" ht="14.25">
      <c r="A483" s="136" t="s">
        <v>182</v>
      </c>
      <c r="B483" s="105" t="s">
        <v>435</v>
      </c>
      <c r="C483" s="136" t="s">
        <v>133</v>
      </c>
      <c r="D483" s="136" t="s">
        <v>436</v>
      </c>
      <c r="E483" s="186" t="s">
        <v>142</v>
      </c>
      <c r="F483" s="186"/>
      <c r="G483" s="106" t="s">
        <v>134</v>
      </c>
      <c r="H483" s="126">
        <v>1</v>
      </c>
      <c r="I483" s="107">
        <v>17.18</v>
      </c>
      <c r="J483" s="107">
        <v>17.18</v>
      </c>
      <c r="K483" s="19"/>
    </row>
    <row r="484" spans="1:11" ht="21">
      <c r="A484" s="132" t="s">
        <v>187</v>
      </c>
      <c r="B484" s="116" t="s">
        <v>464</v>
      </c>
      <c r="C484" s="132" t="s">
        <v>133</v>
      </c>
      <c r="D484" s="132" t="s">
        <v>465</v>
      </c>
      <c r="E484" s="182" t="s">
        <v>142</v>
      </c>
      <c r="F484" s="182"/>
      <c r="G484" s="117" t="s">
        <v>134</v>
      </c>
      <c r="H484" s="127">
        <v>1</v>
      </c>
      <c r="I484" s="118">
        <v>0.28</v>
      </c>
      <c r="J484" s="118">
        <v>0.28</v>
      </c>
      <c r="K484" s="19"/>
    </row>
    <row r="485" spans="1:11" ht="14.25">
      <c r="A485" s="133" t="s">
        <v>183</v>
      </c>
      <c r="B485" s="119" t="s">
        <v>261</v>
      </c>
      <c r="C485" s="133" t="s">
        <v>133</v>
      </c>
      <c r="D485" s="133" t="s">
        <v>262</v>
      </c>
      <c r="E485" s="183" t="s">
        <v>145</v>
      </c>
      <c r="F485" s="183"/>
      <c r="G485" s="120" t="s">
        <v>134</v>
      </c>
      <c r="H485" s="128">
        <v>1</v>
      </c>
      <c r="I485" s="121">
        <v>10.84</v>
      </c>
      <c r="J485" s="121">
        <v>10.84</v>
      </c>
      <c r="K485" s="19"/>
    </row>
    <row r="486" spans="1:11" ht="14.25">
      <c r="A486" s="133" t="s">
        <v>183</v>
      </c>
      <c r="B486" s="119" t="s">
        <v>148</v>
      </c>
      <c r="C486" s="133" t="s">
        <v>133</v>
      </c>
      <c r="D486" s="133" t="s">
        <v>149</v>
      </c>
      <c r="E486" s="183" t="s">
        <v>150</v>
      </c>
      <c r="F486" s="183"/>
      <c r="G486" s="120" t="s">
        <v>134</v>
      </c>
      <c r="H486" s="128">
        <v>1</v>
      </c>
      <c r="I486" s="121">
        <v>3.03</v>
      </c>
      <c r="J486" s="121">
        <v>3.03</v>
      </c>
      <c r="K486" s="19"/>
    </row>
    <row r="487" spans="1:11" ht="21">
      <c r="A487" s="133" t="s">
        <v>183</v>
      </c>
      <c r="B487" s="119" t="s">
        <v>276</v>
      </c>
      <c r="C487" s="133" t="s">
        <v>133</v>
      </c>
      <c r="D487" s="133" t="s">
        <v>277</v>
      </c>
      <c r="E487" s="183" t="s">
        <v>158</v>
      </c>
      <c r="F487" s="183"/>
      <c r="G487" s="120" t="s">
        <v>134</v>
      </c>
      <c r="H487" s="128">
        <v>1</v>
      </c>
      <c r="I487" s="121">
        <v>0.59</v>
      </c>
      <c r="J487" s="121">
        <v>0.59</v>
      </c>
      <c r="K487" s="19"/>
    </row>
    <row r="488" spans="1:11" ht="21">
      <c r="A488" s="133" t="s">
        <v>183</v>
      </c>
      <c r="B488" s="119" t="s">
        <v>274</v>
      </c>
      <c r="C488" s="133" t="s">
        <v>133</v>
      </c>
      <c r="D488" s="133" t="s">
        <v>275</v>
      </c>
      <c r="E488" s="183" t="s">
        <v>158</v>
      </c>
      <c r="F488" s="183"/>
      <c r="G488" s="120" t="s">
        <v>134</v>
      </c>
      <c r="H488" s="128">
        <v>1</v>
      </c>
      <c r="I488" s="121">
        <v>0.87</v>
      </c>
      <c r="J488" s="121">
        <v>0.87</v>
      </c>
      <c r="K488" s="19"/>
    </row>
    <row r="489" spans="1:11" ht="14.25">
      <c r="A489" s="133" t="s">
        <v>183</v>
      </c>
      <c r="B489" s="119" t="s">
        <v>156</v>
      </c>
      <c r="C489" s="133" t="s">
        <v>133</v>
      </c>
      <c r="D489" s="133" t="s">
        <v>157</v>
      </c>
      <c r="E489" s="183" t="s">
        <v>150</v>
      </c>
      <c r="F489" s="183"/>
      <c r="G489" s="120" t="s">
        <v>134</v>
      </c>
      <c r="H489" s="128">
        <v>1</v>
      </c>
      <c r="I489" s="121">
        <v>0.52</v>
      </c>
      <c r="J489" s="121">
        <v>0.52</v>
      </c>
      <c r="K489" s="19"/>
    </row>
    <row r="490" spans="1:11" ht="14.25">
      <c r="A490" s="133" t="s">
        <v>183</v>
      </c>
      <c r="B490" s="119" t="s">
        <v>163</v>
      </c>
      <c r="C490" s="133" t="s">
        <v>133</v>
      </c>
      <c r="D490" s="133" t="s">
        <v>164</v>
      </c>
      <c r="E490" s="183" t="s">
        <v>165</v>
      </c>
      <c r="F490" s="183"/>
      <c r="G490" s="120" t="s">
        <v>134</v>
      </c>
      <c r="H490" s="128">
        <v>1</v>
      </c>
      <c r="I490" s="121">
        <v>0.06</v>
      </c>
      <c r="J490" s="121">
        <v>0.06</v>
      </c>
      <c r="K490" s="19"/>
    </row>
    <row r="491" spans="1:11" ht="14.25">
      <c r="A491" s="133" t="s">
        <v>183</v>
      </c>
      <c r="B491" s="119" t="s">
        <v>153</v>
      </c>
      <c r="C491" s="133" t="s">
        <v>133</v>
      </c>
      <c r="D491" s="133" t="s">
        <v>154</v>
      </c>
      <c r="E491" s="183" t="s">
        <v>155</v>
      </c>
      <c r="F491" s="183"/>
      <c r="G491" s="120" t="s">
        <v>134</v>
      </c>
      <c r="H491" s="128">
        <v>1</v>
      </c>
      <c r="I491" s="121">
        <v>0.99</v>
      </c>
      <c r="J491" s="121">
        <v>0.99</v>
      </c>
      <c r="K491" s="19"/>
    </row>
    <row r="492" spans="1:11" ht="14.25">
      <c r="A492" s="134"/>
      <c r="B492" s="134"/>
      <c r="C492" s="134"/>
      <c r="D492" s="134"/>
      <c r="E492" s="134" t="s">
        <v>184</v>
      </c>
      <c r="F492" s="129">
        <v>11.12</v>
      </c>
      <c r="G492" s="134" t="s">
        <v>185</v>
      </c>
      <c r="H492" s="129">
        <v>0</v>
      </c>
      <c r="I492" s="134" t="s">
        <v>186</v>
      </c>
      <c r="J492" s="129">
        <v>11.12</v>
      </c>
      <c r="K492" s="19"/>
    </row>
    <row r="493" spans="1:11" ht="15" thickBot="1">
      <c r="A493" s="134"/>
      <c r="B493" s="134"/>
      <c r="C493" s="134"/>
      <c r="D493" s="134"/>
      <c r="E493" s="134" t="s">
        <v>733</v>
      </c>
      <c r="F493" s="129">
        <v>4.87</v>
      </c>
      <c r="G493" s="134"/>
      <c r="H493" s="184" t="s">
        <v>734</v>
      </c>
      <c r="I493" s="184"/>
      <c r="J493" s="129">
        <v>22.05</v>
      </c>
      <c r="K493" s="19"/>
    </row>
    <row r="494" spans="1:11" ht="15" thickTop="1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9"/>
    </row>
    <row r="495" spans="1:11" ht="14.25">
      <c r="A495" s="135"/>
      <c r="B495" s="99" t="s">
        <v>104</v>
      </c>
      <c r="C495" s="135" t="s">
        <v>105</v>
      </c>
      <c r="D495" s="135" t="s">
        <v>106</v>
      </c>
      <c r="E495" s="185" t="s">
        <v>112</v>
      </c>
      <c r="F495" s="185"/>
      <c r="G495" s="100" t="s">
        <v>107</v>
      </c>
      <c r="H495" s="99" t="s">
        <v>108</v>
      </c>
      <c r="I495" s="99" t="s">
        <v>109</v>
      </c>
      <c r="J495" s="99" t="s">
        <v>102</v>
      </c>
      <c r="K495" s="19"/>
    </row>
    <row r="496" spans="1:11" ht="21">
      <c r="A496" s="136" t="s">
        <v>182</v>
      </c>
      <c r="B496" s="105" t="s">
        <v>466</v>
      </c>
      <c r="C496" s="136" t="s">
        <v>133</v>
      </c>
      <c r="D496" s="136" t="s">
        <v>467</v>
      </c>
      <c r="E496" s="186" t="s">
        <v>142</v>
      </c>
      <c r="F496" s="186"/>
      <c r="G496" s="106" t="s">
        <v>134</v>
      </c>
      <c r="H496" s="126">
        <v>1</v>
      </c>
      <c r="I496" s="107">
        <v>14.68</v>
      </c>
      <c r="J496" s="107">
        <v>14.68</v>
      </c>
      <c r="K496" s="19"/>
    </row>
    <row r="497" spans="1:11" ht="21">
      <c r="A497" s="132" t="s">
        <v>187</v>
      </c>
      <c r="B497" s="116" t="s">
        <v>468</v>
      </c>
      <c r="C497" s="132" t="s">
        <v>133</v>
      </c>
      <c r="D497" s="132" t="s">
        <v>469</v>
      </c>
      <c r="E497" s="182" t="s">
        <v>142</v>
      </c>
      <c r="F497" s="182"/>
      <c r="G497" s="117" t="s">
        <v>134</v>
      </c>
      <c r="H497" s="127">
        <v>1</v>
      </c>
      <c r="I497" s="118">
        <v>0.11</v>
      </c>
      <c r="J497" s="118">
        <v>0.11</v>
      </c>
      <c r="K497" s="19"/>
    </row>
    <row r="498" spans="1:11" ht="14.25">
      <c r="A498" s="133" t="s">
        <v>183</v>
      </c>
      <c r="B498" s="119" t="s">
        <v>148</v>
      </c>
      <c r="C498" s="133" t="s">
        <v>133</v>
      </c>
      <c r="D498" s="133" t="s">
        <v>149</v>
      </c>
      <c r="E498" s="183" t="s">
        <v>150</v>
      </c>
      <c r="F498" s="183"/>
      <c r="G498" s="120" t="s">
        <v>134</v>
      </c>
      <c r="H498" s="128">
        <v>1</v>
      </c>
      <c r="I498" s="121">
        <v>3.03</v>
      </c>
      <c r="J498" s="121">
        <v>3.03</v>
      </c>
      <c r="K498" s="19"/>
    </row>
    <row r="499" spans="1:11" ht="14.25">
      <c r="A499" s="133" t="s">
        <v>183</v>
      </c>
      <c r="B499" s="119" t="s">
        <v>386</v>
      </c>
      <c r="C499" s="133" t="s">
        <v>133</v>
      </c>
      <c r="D499" s="133" t="s">
        <v>387</v>
      </c>
      <c r="E499" s="183" t="s">
        <v>145</v>
      </c>
      <c r="F499" s="183"/>
      <c r="G499" s="120" t="s">
        <v>134</v>
      </c>
      <c r="H499" s="128">
        <v>1</v>
      </c>
      <c r="I499" s="121">
        <v>8.94</v>
      </c>
      <c r="J499" s="121">
        <v>8.94</v>
      </c>
      <c r="K499" s="19"/>
    </row>
    <row r="500" spans="1:11" ht="21">
      <c r="A500" s="133" t="s">
        <v>183</v>
      </c>
      <c r="B500" s="119" t="s">
        <v>409</v>
      </c>
      <c r="C500" s="133" t="s">
        <v>133</v>
      </c>
      <c r="D500" s="133" t="s">
        <v>410</v>
      </c>
      <c r="E500" s="183" t="s">
        <v>158</v>
      </c>
      <c r="F500" s="183"/>
      <c r="G500" s="120" t="s">
        <v>134</v>
      </c>
      <c r="H500" s="128">
        <v>1</v>
      </c>
      <c r="I500" s="121">
        <v>0.27</v>
      </c>
      <c r="J500" s="121">
        <v>0.27</v>
      </c>
      <c r="K500" s="19"/>
    </row>
    <row r="501" spans="1:11" ht="21">
      <c r="A501" s="133" t="s">
        <v>183</v>
      </c>
      <c r="B501" s="119" t="s">
        <v>394</v>
      </c>
      <c r="C501" s="133" t="s">
        <v>133</v>
      </c>
      <c r="D501" s="133" t="s">
        <v>395</v>
      </c>
      <c r="E501" s="183" t="s">
        <v>158</v>
      </c>
      <c r="F501" s="183"/>
      <c r="G501" s="120" t="s">
        <v>134</v>
      </c>
      <c r="H501" s="128">
        <v>1</v>
      </c>
      <c r="I501" s="121">
        <v>0.76</v>
      </c>
      <c r="J501" s="121">
        <v>0.76</v>
      </c>
      <c r="K501" s="19"/>
    </row>
    <row r="502" spans="1:11" ht="14.25">
      <c r="A502" s="133" t="s">
        <v>183</v>
      </c>
      <c r="B502" s="119" t="s">
        <v>156</v>
      </c>
      <c r="C502" s="133" t="s">
        <v>133</v>
      </c>
      <c r="D502" s="133" t="s">
        <v>157</v>
      </c>
      <c r="E502" s="183" t="s">
        <v>150</v>
      </c>
      <c r="F502" s="183"/>
      <c r="G502" s="120" t="s">
        <v>134</v>
      </c>
      <c r="H502" s="128">
        <v>1</v>
      </c>
      <c r="I502" s="121">
        <v>0.52</v>
      </c>
      <c r="J502" s="121">
        <v>0.52</v>
      </c>
      <c r="K502" s="19"/>
    </row>
    <row r="503" spans="1:11" ht="14.25">
      <c r="A503" s="133" t="s">
        <v>183</v>
      </c>
      <c r="B503" s="119" t="s">
        <v>163</v>
      </c>
      <c r="C503" s="133" t="s">
        <v>133</v>
      </c>
      <c r="D503" s="133" t="s">
        <v>164</v>
      </c>
      <c r="E503" s="183" t="s">
        <v>165</v>
      </c>
      <c r="F503" s="183"/>
      <c r="G503" s="120" t="s">
        <v>134</v>
      </c>
      <c r="H503" s="128">
        <v>1</v>
      </c>
      <c r="I503" s="121">
        <v>0.06</v>
      </c>
      <c r="J503" s="121">
        <v>0.06</v>
      </c>
      <c r="K503" s="19"/>
    </row>
    <row r="504" spans="1:11" ht="14.25">
      <c r="A504" s="133" t="s">
        <v>183</v>
      </c>
      <c r="B504" s="119" t="s">
        <v>153</v>
      </c>
      <c r="C504" s="133" t="s">
        <v>133</v>
      </c>
      <c r="D504" s="133" t="s">
        <v>154</v>
      </c>
      <c r="E504" s="183" t="s">
        <v>155</v>
      </c>
      <c r="F504" s="183"/>
      <c r="G504" s="120" t="s">
        <v>134</v>
      </c>
      <c r="H504" s="128">
        <v>1</v>
      </c>
      <c r="I504" s="121">
        <v>0.99</v>
      </c>
      <c r="J504" s="121">
        <v>0.99</v>
      </c>
      <c r="K504" s="19"/>
    </row>
    <row r="505" spans="1:11" ht="14.25">
      <c r="A505" s="134"/>
      <c r="B505" s="134"/>
      <c r="C505" s="134"/>
      <c r="D505" s="134"/>
      <c r="E505" s="134" t="s">
        <v>184</v>
      </c>
      <c r="F505" s="129">
        <v>9.05</v>
      </c>
      <c r="G505" s="134" t="s">
        <v>185</v>
      </c>
      <c r="H505" s="129">
        <v>0</v>
      </c>
      <c r="I505" s="134" t="s">
        <v>186</v>
      </c>
      <c r="J505" s="129">
        <v>9.05</v>
      </c>
      <c r="K505" s="19"/>
    </row>
    <row r="506" spans="1:11" ht="15" thickBot="1">
      <c r="A506" s="134"/>
      <c r="B506" s="134"/>
      <c r="C506" s="134"/>
      <c r="D506" s="134"/>
      <c r="E506" s="134" t="s">
        <v>733</v>
      </c>
      <c r="F506" s="129">
        <v>4.16</v>
      </c>
      <c r="G506" s="134"/>
      <c r="H506" s="184" t="s">
        <v>734</v>
      </c>
      <c r="I506" s="184"/>
      <c r="J506" s="129">
        <v>18.84</v>
      </c>
      <c r="K506" s="19"/>
    </row>
    <row r="507" spans="1:11" ht="15" thickTop="1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9"/>
    </row>
    <row r="508" spans="1:11" ht="14.25">
      <c r="A508" s="135"/>
      <c r="B508" s="99" t="s">
        <v>104</v>
      </c>
      <c r="C508" s="135" t="s">
        <v>105</v>
      </c>
      <c r="D508" s="135" t="s">
        <v>106</v>
      </c>
      <c r="E508" s="185" t="s">
        <v>112</v>
      </c>
      <c r="F508" s="185"/>
      <c r="G508" s="100" t="s">
        <v>107</v>
      </c>
      <c r="H508" s="99" t="s">
        <v>108</v>
      </c>
      <c r="I508" s="99" t="s">
        <v>109</v>
      </c>
      <c r="J508" s="99" t="s">
        <v>102</v>
      </c>
      <c r="K508" s="19"/>
    </row>
    <row r="509" spans="1:11" ht="14.25">
      <c r="A509" s="136" t="s">
        <v>182</v>
      </c>
      <c r="B509" s="105" t="s">
        <v>437</v>
      </c>
      <c r="C509" s="136" t="s">
        <v>133</v>
      </c>
      <c r="D509" s="136" t="s">
        <v>438</v>
      </c>
      <c r="E509" s="186" t="s">
        <v>142</v>
      </c>
      <c r="F509" s="186"/>
      <c r="G509" s="106" t="s">
        <v>134</v>
      </c>
      <c r="H509" s="126">
        <v>1</v>
      </c>
      <c r="I509" s="107">
        <v>21.43</v>
      </c>
      <c r="J509" s="107">
        <v>21.43</v>
      </c>
      <c r="K509" s="19"/>
    </row>
    <row r="510" spans="1:11" ht="21">
      <c r="A510" s="132" t="s">
        <v>187</v>
      </c>
      <c r="B510" s="116" t="s">
        <v>470</v>
      </c>
      <c r="C510" s="132" t="s">
        <v>133</v>
      </c>
      <c r="D510" s="132" t="s">
        <v>471</v>
      </c>
      <c r="E510" s="182" t="s">
        <v>142</v>
      </c>
      <c r="F510" s="182"/>
      <c r="G510" s="117" t="s">
        <v>134</v>
      </c>
      <c r="H510" s="127">
        <v>1</v>
      </c>
      <c r="I510" s="118">
        <v>0.15</v>
      </c>
      <c r="J510" s="118">
        <v>0.15</v>
      </c>
      <c r="K510" s="19"/>
    </row>
    <row r="511" spans="1:11" ht="14.25">
      <c r="A511" s="133" t="s">
        <v>183</v>
      </c>
      <c r="B511" s="119" t="s">
        <v>148</v>
      </c>
      <c r="C511" s="133" t="s">
        <v>133</v>
      </c>
      <c r="D511" s="133" t="s">
        <v>149</v>
      </c>
      <c r="E511" s="183" t="s">
        <v>150</v>
      </c>
      <c r="F511" s="183"/>
      <c r="G511" s="120" t="s">
        <v>134</v>
      </c>
      <c r="H511" s="128">
        <v>1</v>
      </c>
      <c r="I511" s="121">
        <v>3.03</v>
      </c>
      <c r="J511" s="121">
        <v>3.03</v>
      </c>
      <c r="K511" s="19"/>
    </row>
    <row r="512" spans="1:11" ht="14.25">
      <c r="A512" s="133" t="s">
        <v>183</v>
      </c>
      <c r="B512" s="119" t="s">
        <v>285</v>
      </c>
      <c r="C512" s="133" t="s">
        <v>133</v>
      </c>
      <c r="D512" s="133" t="s">
        <v>286</v>
      </c>
      <c r="E512" s="183" t="s">
        <v>145</v>
      </c>
      <c r="F512" s="183"/>
      <c r="G512" s="120" t="s">
        <v>134</v>
      </c>
      <c r="H512" s="128">
        <v>1</v>
      </c>
      <c r="I512" s="121">
        <v>15.22</v>
      </c>
      <c r="J512" s="121">
        <v>15.22</v>
      </c>
      <c r="K512" s="19"/>
    </row>
    <row r="513" spans="1:11" ht="21">
      <c r="A513" s="133" t="s">
        <v>183</v>
      </c>
      <c r="B513" s="119" t="s">
        <v>279</v>
      </c>
      <c r="C513" s="133" t="s">
        <v>133</v>
      </c>
      <c r="D513" s="133" t="s">
        <v>280</v>
      </c>
      <c r="E513" s="183" t="s">
        <v>158</v>
      </c>
      <c r="F513" s="183"/>
      <c r="G513" s="120" t="s">
        <v>134</v>
      </c>
      <c r="H513" s="128">
        <v>1</v>
      </c>
      <c r="I513" s="121">
        <v>0.91</v>
      </c>
      <c r="J513" s="121">
        <v>0.91</v>
      </c>
      <c r="K513" s="19"/>
    </row>
    <row r="514" spans="1:11" ht="14.25">
      <c r="A514" s="133" t="s">
        <v>183</v>
      </c>
      <c r="B514" s="119" t="s">
        <v>156</v>
      </c>
      <c r="C514" s="133" t="s">
        <v>133</v>
      </c>
      <c r="D514" s="133" t="s">
        <v>157</v>
      </c>
      <c r="E514" s="183" t="s">
        <v>150</v>
      </c>
      <c r="F514" s="183"/>
      <c r="G514" s="120" t="s">
        <v>134</v>
      </c>
      <c r="H514" s="128">
        <v>1</v>
      </c>
      <c r="I514" s="121">
        <v>0.52</v>
      </c>
      <c r="J514" s="121">
        <v>0.52</v>
      </c>
      <c r="K514" s="19"/>
    </row>
    <row r="515" spans="1:11" ht="21">
      <c r="A515" s="133" t="s">
        <v>183</v>
      </c>
      <c r="B515" s="119" t="s">
        <v>289</v>
      </c>
      <c r="C515" s="133" t="s">
        <v>133</v>
      </c>
      <c r="D515" s="133" t="s">
        <v>290</v>
      </c>
      <c r="E515" s="183" t="s">
        <v>158</v>
      </c>
      <c r="F515" s="183"/>
      <c r="G515" s="120" t="s">
        <v>134</v>
      </c>
      <c r="H515" s="128">
        <v>1</v>
      </c>
      <c r="I515" s="121">
        <v>0.55</v>
      </c>
      <c r="J515" s="121">
        <v>0.55</v>
      </c>
      <c r="K515" s="19"/>
    </row>
    <row r="516" spans="1:11" ht="14.25">
      <c r="A516" s="133" t="s">
        <v>183</v>
      </c>
      <c r="B516" s="119" t="s">
        <v>163</v>
      </c>
      <c r="C516" s="133" t="s">
        <v>133</v>
      </c>
      <c r="D516" s="133" t="s">
        <v>164</v>
      </c>
      <c r="E516" s="183" t="s">
        <v>165</v>
      </c>
      <c r="F516" s="183"/>
      <c r="G516" s="120" t="s">
        <v>134</v>
      </c>
      <c r="H516" s="128">
        <v>1</v>
      </c>
      <c r="I516" s="121">
        <v>0.06</v>
      </c>
      <c r="J516" s="121">
        <v>0.06</v>
      </c>
      <c r="K516" s="19"/>
    </row>
    <row r="517" spans="1:11" ht="14.25">
      <c r="A517" s="133" t="s">
        <v>183</v>
      </c>
      <c r="B517" s="119" t="s">
        <v>153</v>
      </c>
      <c r="C517" s="133" t="s">
        <v>133</v>
      </c>
      <c r="D517" s="133" t="s">
        <v>154</v>
      </c>
      <c r="E517" s="183" t="s">
        <v>155</v>
      </c>
      <c r="F517" s="183"/>
      <c r="G517" s="120" t="s">
        <v>134</v>
      </c>
      <c r="H517" s="128">
        <v>1</v>
      </c>
      <c r="I517" s="121">
        <v>0.99</v>
      </c>
      <c r="J517" s="121">
        <v>0.99</v>
      </c>
      <c r="K517" s="19"/>
    </row>
    <row r="518" spans="1:11" ht="14.25">
      <c r="A518" s="134"/>
      <c r="B518" s="134"/>
      <c r="C518" s="134"/>
      <c r="D518" s="134"/>
      <c r="E518" s="134" t="s">
        <v>184</v>
      </c>
      <c r="F518" s="129">
        <v>15.37</v>
      </c>
      <c r="G518" s="134" t="s">
        <v>185</v>
      </c>
      <c r="H518" s="129">
        <v>0</v>
      </c>
      <c r="I518" s="134" t="s">
        <v>186</v>
      </c>
      <c r="J518" s="129">
        <v>15.37</v>
      </c>
      <c r="K518" s="19"/>
    </row>
    <row r="519" spans="1:11" ht="15" thickBot="1">
      <c r="A519" s="134"/>
      <c r="B519" s="134"/>
      <c r="C519" s="134"/>
      <c r="D519" s="134"/>
      <c r="E519" s="134" t="s">
        <v>733</v>
      </c>
      <c r="F519" s="129">
        <v>6.07</v>
      </c>
      <c r="G519" s="134"/>
      <c r="H519" s="184" t="s">
        <v>734</v>
      </c>
      <c r="I519" s="184"/>
      <c r="J519" s="129">
        <v>27.5</v>
      </c>
      <c r="K519" s="19"/>
    </row>
    <row r="520" spans="1:11" ht="15" thickTop="1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9"/>
    </row>
    <row r="521" spans="1:11" ht="14.25">
      <c r="A521" s="135"/>
      <c r="B521" s="99" t="s">
        <v>104</v>
      </c>
      <c r="C521" s="135" t="s">
        <v>105</v>
      </c>
      <c r="D521" s="135" t="s">
        <v>106</v>
      </c>
      <c r="E521" s="185" t="s">
        <v>112</v>
      </c>
      <c r="F521" s="185"/>
      <c r="G521" s="100" t="s">
        <v>107</v>
      </c>
      <c r="H521" s="99" t="s">
        <v>108</v>
      </c>
      <c r="I521" s="99" t="s">
        <v>109</v>
      </c>
      <c r="J521" s="99" t="s">
        <v>102</v>
      </c>
      <c r="K521" s="19"/>
    </row>
    <row r="522" spans="1:11" ht="42">
      <c r="A522" s="136" t="s">
        <v>182</v>
      </c>
      <c r="B522" s="105" t="s">
        <v>1167</v>
      </c>
      <c r="C522" s="136" t="s">
        <v>133</v>
      </c>
      <c r="D522" s="136" t="s">
        <v>1168</v>
      </c>
      <c r="E522" s="186" t="s">
        <v>434</v>
      </c>
      <c r="F522" s="186"/>
      <c r="G522" s="106" t="s">
        <v>130</v>
      </c>
      <c r="H522" s="126">
        <v>1</v>
      </c>
      <c r="I522" s="107">
        <v>238.23</v>
      </c>
      <c r="J522" s="107">
        <v>238.23</v>
      </c>
      <c r="K522" s="19"/>
    </row>
    <row r="523" spans="1:11" ht="21">
      <c r="A523" s="132" t="s">
        <v>187</v>
      </c>
      <c r="B523" s="116" t="s">
        <v>1217</v>
      </c>
      <c r="C523" s="132" t="s">
        <v>133</v>
      </c>
      <c r="D523" s="132" t="s">
        <v>1218</v>
      </c>
      <c r="E523" s="182" t="s">
        <v>434</v>
      </c>
      <c r="F523" s="182"/>
      <c r="G523" s="117" t="s">
        <v>130</v>
      </c>
      <c r="H523" s="127">
        <v>1</v>
      </c>
      <c r="I523" s="118">
        <v>181.78</v>
      </c>
      <c r="J523" s="118">
        <v>181.78</v>
      </c>
      <c r="K523" s="19"/>
    </row>
    <row r="524" spans="1:11" ht="21">
      <c r="A524" s="132" t="s">
        <v>187</v>
      </c>
      <c r="B524" s="116" t="s">
        <v>782</v>
      </c>
      <c r="C524" s="132" t="s">
        <v>133</v>
      </c>
      <c r="D524" s="132" t="s">
        <v>783</v>
      </c>
      <c r="E524" s="182" t="s">
        <v>434</v>
      </c>
      <c r="F524" s="182"/>
      <c r="G524" s="117" t="s">
        <v>130</v>
      </c>
      <c r="H524" s="127">
        <v>1</v>
      </c>
      <c r="I524" s="118">
        <v>8.55</v>
      </c>
      <c r="J524" s="118">
        <v>8.55</v>
      </c>
      <c r="K524" s="19"/>
    </row>
    <row r="525" spans="1:11" ht="21">
      <c r="A525" s="132" t="s">
        <v>187</v>
      </c>
      <c r="B525" s="116" t="s">
        <v>786</v>
      </c>
      <c r="C525" s="132" t="s">
        <v>133</v>
      </c>
      <c r="D525" s="132" t="s">
        <v>787</v>
      </c>
      <c r="E525" s="182" t="s">
        <v>434</v>
      </c>
      <c r="F525" s="182"/>
      <c r="G525" s="117" t="s">
        <v>130</v>
      </c>
      <c r="H525" s="127">
        <v>1</v>
      </c>
      <c r="I525" s="118">
        <v>33.36</v>
      </c>
      <c r="J525" s="118">
        <v>33.36</v>
      </c>
      <c r="K525" s="19"/>
    </row>
    <row r="526" spans="1:11" ht="21">
      <c r="A526" s="132" t="s">
        <v>187</v>
      </c>
      <c r="B526" s="116" t="s">
        <v>1219</v>
      </c>
      <c r="C526" s="132" t="s">
        <v>133</v>
      </c>
      <c r="D526" s="132" t="s">
        <v>1220</v>
      </c>
      <c r="E526" s="182" t="s">
        <v>434</v>
      </c>
      <c r="F526" s="182"/>
      <c r="G526" s="117" t="s">
        <v>130</v>
      </c>
      <c r="H526" s="127">
        <v>1</v>
      </c>
      <c r="I526" s="118">
        <v>14.54</v>
      </c>
      <c r="J526" s="118">
        <v>14.54</v>
      </c>
      <c r="K526" s="19"/>
    </row>
    <row r="527" spans="1:11" ht="14.25">
      <c r="A527" s="134"/>
      <c r="B527" s="134"/>
      <c r="C527" s="134"/>
      <c r="D527" s="134"/>
      <c r="E527" s="134" t="s">
        <v>184</v>
      </c>
      <c r="F527" s="129">
        <v>21.5</v>
      </c>
      <c r="G527" s="134" t="s">
        <v>185</v>
      </c>
      <c r="H527" s="129">
        <v>0</v>
      </c>
      <c r="I527" s="134" t="s">
        <v>186</v>
      </c>
      <c r="J527" s="129">
        <v>21.5</v>
      </c>
      <c r="K527" s="19"/>
    </row>
    <row r="528" spans="1:11" ht="15" thickBot="1">
      <c r="A528" s="134"/>
      <c r="B528" s="134"/>
      <c r="C528" s="134"/>
      <c r="D528" s="134"/>
      <c r="E528" s="134" t="s">
        <v>733</v>
      </c>
      <c r="F528" s="129">
        <v>67.53</v>
      </c>
      <c r="G528" s="134"/>
      <c r="H528" s="184" t="s">
        <v>734</v>
      </c>
      <c r="I528" s="184"/>
      <c r="J528" s="129">
        <v>305.76</v>
      </c>
      <c r="K528" s="19"/>
    </row>
    <row r="529" spans="1:11" ht="15" thickTop="1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9"/>
    </row>
    <row r="530" spans="1:11" ht="14.25">
      <c r="A530" s="135"/>
      <c r="B530" s="99" t="s">
        <v>104</v>
      </c>
      <c r="C530" s="135" t="s">
        <v>105</v>
      </c>
      <c r="D530" s="135" t="s">
        <v>106</v>
      </c>
      <c r="E530" s="185" t="s">
        <v>112</v>
      </c>
      <c r="F530" s="185"/>
      <c r="G530" s="100" t="s">
        <v>107</v>
      </c>
      <c r="H530" s="99" t="s">
        <v>108</v>
      </c>
      <c r="I530" s="99" t="s">
        <v>109</v>
      </c>
      <c r="J530" s="99" t="s">
        <v>102</v>
      </c>
      <c r="K530" s="19"/>
    </row>
    <row r="531" spans="1:11" ht="21">
      <c r="A531" s="136" t="s">
        <v>182</v>
      </c>
      <c r="B531" s="105" t="s">
        <v>1217</v>
      </c>
      <c r="C531" s="136" t="s">
        <v>133</v>
      </c>
      <c r="D531" s="136" t="s">
        <v>1218</v>
      </c>
      <c r="E531" s="186" t="s">
        <v>434</v>
      </c>
      <c r="F531" s="186"/>
      <c r="G531" s="106" t="s">
        <v>130</v>
      </c>
      <c r="H531" s="126">
        <v>1</v>
      </c>
      <c r="I531" s="107">
        <v>181.78</v>
      </c>
      <c r="J531" s="107">
        <v>181.78</v>
      </c>
      <c r="K531" s="19"/>
    </row>
    <row r="532" spans="1:11" ht="21">
      <c r="A532" s="132" t="s">
        <v>187</v>
      </c>
      <c r="B532" s="116" t="s">
        <v>525</v>
      </c>
      <c r="C532" s="132" t="s">
        <v>133</v>
      </c>
      <c r="D532" s="132" t="s">
        <v>526</v>
      </c>
      <c r="E532" s="182" t="s">
        <v>142</v>
      </c>
      <c r="F532" s="182"/>
      <c r="G532" s="117" t="s">
        <v>134</v>
      </c>
      <c r="H532" s="127">
        <v>0.8254</v>
      </c>
      <c r="I532" s="118">
        <v>18.41</v>
      </c>
      <c r="J532" s="118">
        <v>15.19</v>
      </c>
      <c r="K532" s="19"/>
    </row>
    <row r="533" spans="1:11" ht="21">
      <c r="A533" s="132" t="s">
        <v>187</v>
      </c>
      <c r="B533" s="116" t="s">
        <v>188</v>
      </c>
      <c r="C533" s="132" t="s">
        <v>133</v>
      </c>
      <c r="D533" s="132" t="s">
        <v>189</v>
      </c>
      <c r="E533" s="182" t="s">
        <v>142</v>
      </c>
      <c r="F533" s="182"/>
      <c r="G533" s="117" t="s">
        <v>134</v>
      </c>
      <c r="H533" s="127">
        <v>0.6359</v>
      </c>
      <c r="I533" s="118">
        <v>15.24</v>
      </c>
      <c r="J533" s="118">
        <v>9.69</v>
      </c>
      <c r="K533" s="19"/>
    </row>
    <row r="534" spans="1:11" ht="14.25">
      <c r="A534" s="133" t="s">
        <v>183</v>
      </c>
      <c r="B534" s="119" t="s">
        <v>1004</v>
      </c>
      <c r="C534" s="133" t="s">
        <v>133</v>
      </c>
      <c r="D534" s="133" t="s">
        <v>1005</v>
      </c>
      <c r="E534" s="183" t="s">
        <v>147</v>
      </c>
      <c r="F534" s="183"/>
      <c r="G534" s="120" t="s">
        <v>130</v>
      </c>
      <c r="H534" s="128">
        <v>1</v>
      </c>
      <c r="I534" s="121">
        <v>95.41</v>
      </c>
      <c r="J534" s="121">
        <v>95.41</v>
      </c>
      <c r="K534" s="19"/>
    </row>
    <row r="535" spans="1:11" ht="21">
      <c r="A535" s="133" t="s">
        <v>183</v>
      </c>
      <c r="B535" s="119" t="s">
        <v>359</v>
      </c>
      <c r="C535" s="133" t="s">
        <v>133</v>
      </c>
      <c r="D535" s="133" t="s">
        <v>360</v>
      </c>
      <c r="E535" s="183" t="s">
        <v>147</v>
      </c>
      <c r="F535" s="183"/>
      <c r="G535" s="120" t="s">
        <v>130</v>
      </c>
      <c r="H535" s="128">
        <v>4</v>
      </c>
      <c r="I535" s="121">
        <v>0.64</v>
      </c>
      <c r="J535" s="121">
        <v>2.56</v>
      </c>
      <c r="K535" s="19"/>
    </row>
    <row r="536" spans="1:11" ht="14.25">
      <c r="A536" s="133" t="s">
        <v>183</v>
      </c>
      <c r="B536" s="119" t="s">
        <v>663</v>
      </c>
      <c r="C536" s="133" t="s">
        <v>133</v>
      </c>
      <c r="D536" s="133" t="s">
        <v>664</v>
      </c>
      <c r="E536" s="183" t="s">
        <v>147</v>
      </c>
      <c r="F536" s="183"/>
      <c r="G536" s="120" t="s">
        <v>269</v>
      </c>
      <c r="H536" s="128">
        <v>0.0692</v>
      </c>
      <c r="I536" s="121">
        <v>28.63</v>
      </c>
      <c r="J536" s="121">
        <v>1.98</v>
      </c>
      <c r="K536" s="19"/>
    </row>
    <row r="537" spans="1:11" ht="14.25">
      <c r="A537" s="133" t="s">
        <v>183</v>
      </c>
      <c r="B537" s="119" t="s">
        <v>657</v>
      </c>
      <c r="C537" s="133" t="s">
        <v>133</v>
      </c>
      <c r="D537" s="133" t="s">
        <v>658</v>
      </c>
      <c r="E537" s="183" t="s">
        <v>147</v>
      </c>
      <c r="F537" s="183"/>
      <c r="G537" s="120" t="s">
        <v>269</v>
      </c>
      <c r="H537" s="128">
        <v>0.0936</v>
      </c>
      <c r="I537" s="121">
        <v>106.19</v>
      </c>
      <c r="J537" s="121">
        <v>9.93</v>
      </c>
      <c r="K537" s="19"/>
    </row>
    <row r="538" spans="1:11" ht="21">
      <c r="A538" s="133" t="s">
        <v>183</v>
      </c>
      <c r="B538" s="119" t="s">
        <v>661</v>
      </c>
      <c r="C538" s="133" t="s">
        <v>133</v>
      </c>
      <c r="D538" s="133" t="s">
        <v>662</v>
      </c>
      <c r="E538" s="183" t="s">
        <v>147</v>
      </c>
      <c r="F538" s="183"/>
      <c r="G538" s="120" t="s">
        <v>130</v>
      </c>
      <c r="H538" s="128">
        <v>2</v>
      </c>
      <c r="I538" s="121">
        <v>23.51</v>
      </c>
      <c r="J538" s="121">
        <v>47.02</v>
      </c>
      <c r="K538" s="19"/>
    </row>
    <row r="539" spans="1:11" ht="14.25">
      <c r="A539" s="134"/>
      <c r="B539" s="134"/>
      <c r="C539" s="134"/>
      <c r="D539" s="134"/>
      <c r="E539" s="134" t="s">
        <v>184</v>
      </c>
      <c r="F539" s="129">
        <v>16.44</v>
      </c>
      <c r="G539" s="134" t="s">
        <v>185</v>
      </c>
      <c r="H539" s="129">
        <v>0</v>
      </c>
      <c r="I539" s="134" t="s">
        <v>186</v>
      </c>
      <c r="J539" s="129">
        <v>16.44</v>
      </c>
      <c r="K539" s="19"/>
    </row>
    <row r="540" spans="1:11" ht="15" thickBot="1">
      <c r="A540" s="134"/>
      <c r="B540" s="134"/>
      <c r="C540" s="134"/>
      <c r="D540" s="134"/>
      <c r="E540" s="134" t="s">
        <v>733</v>
      </c>
      <c r="F540" s="129">
        <v>51.53</v>
      </c>
      <c r="G540" s="134"/>
      <c r="H540" s="184" t="s">
        <v>734</v>
      </c>
      <c r="I540" s="184"/>
      <c r="J540" s="129">
        <v>233.31</v>
      </c>
      <c r="K540" s="19"/>
    </row>
    <row r="541" spans="1:11" ht="15" thickTop="1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9"/>
    </row>
    <row r="542" spans="1:11" ht="14.25">
      <c r="A542" s="135"/>
      <c r="B542" s="99" t="s">
        <v>104</v>
      </c>
      <c r="C542" s="135" t="s">
        <v>105</v>
      </c>
      <c r="D542" s="135" t="s">
        <v>106</v>
      </c>
      <c r="E542" s="185" t="s">
        <v>112</v>
      </c>
      <c r="F542" s="185"/>
      <c r="G542" s="100" t="s">
        <v>107</v>
      </c>
      <c r="H542" s="99" t="s">
        <v>108</v>
      </c>
      <c r="I542" s="99" t="s">
        <v>109</v>
      </c>
      <c r="J542" s="99" t="s">
        <v>102</v>
      </c>
      <c r="K542" s="19"/>
    </row>
    <row r="543" spans="1:11" ht="31.5">
      <c r="A543" s="136" t="s">
        <v>182</v>
      </c>
      <c r="B543" s="105" t="s">
        <v>458</v>
      </c>
      <c r="C543" s="136" t="s">
        <v>133</v>
      </c>
      <c r="D543" s="136" t="s">
        <v>459</v>
      </c>
      <c r="E543" s="186" t="s">
        <v>190</v>
      </c>
      <c r="F543" s="186"/>
      <c r="G543" s="106" t="s">
        <v>417</v>
      </c>
      <c r="H543" s="126">
        <v>1</v>
      </c>
      <c r="I543" s="107">
        <v>0.28</v>
      </c>
      <c r="J543" s="107">
        <v>0.28</v>
      </c>
      <c r="K543" s="19"/>
    </row>
    <row r="544" spans="1:11" ht="31.5">
      <c r="A544" s="132" t="s">
        <v>187</v>
      </c>
      <c r="B544" s="116" t="s">
        <v>472</v>
      </c>
      <c r="C544" s="132" t="s">
        <v>133</v>
      </c>
      <c r="D544" s="132" t="s">
        <v>473</v>
      </c>
      <c r="E544" s="182" t="s">
        <v>190</v>
      </c>
      <c r="F544" s="182"/>
      <c r="G544" s="117" t="s">
        <v>134</v>
      </c>
      <c r="H544" s="127">
        <v>1</v>
      </c>
      <c r="I544" s="118">
        <v>0.25</v>
      </c>
      <c r="J544" s="118">
        <v>0.25</v>
      </c>
      <c r="K544" s="19"/>
    </row>
    <row r="545" spans="1:11" ht="31.5">
      <c r="A545" s="132" t="s">
        <v>187</v>
      </c>
      <c r="B545" s="116" t="s">
        <v>474</v>
      </c>
      <c r="C545" s="132" t="s">
        <v>133</v>
      </c>
      <c r="D545" s="132" t="s">
        <v>475</v>
      </c>
      <c r="E545" s="182" t="s">
        <v>190</v>
      </c>
      <c r="F545" s="182"/>
      <c r="G545" s="117" t="s">
        <v>134</v>
      </c>
      <c r="H545" s="127">
        <v>1</v>
      </c>
      <c r="I545" s="118">
        <v>0.03</v>
      </c>
      <c r="J545" s="118">
        <v>0.03</v>
      </c>
      <c r="K545" s="19"/>
    </row>
    <row r="546" spans="1:11" ht="14.25">
      <c r="A546" s="134"/>
      <c r="B546" s="134"/>
      <c r="C546" s="134"/>
      <c r="D546" s="134"/>
      <c r="E546" s="134" t="s">
        <v>184</v>
      </c>
      <c r="F546" s="129">
        <v>0</v>
      </c>
      <c r="G546" s="134" t="s">
        <v>185</v>
      </c>
      <c r="H546" s="129">
        <v>0</v>
      </c>
      <c r="I546" s="134" t="s">
        <v>186</v>
      </c>
      <c r="J546" s="129">
        <v>0</v>
      </c>
      <c r="K546" s="19"/>
    </row>
    <row r="547" spans="1:11" ht="15" thickBot="1">
      <c r="A547" s="134"/>
      <c r="B547" s="134"/>
      <c r="C547" s="134"/>
      <c r="D547" s="134"/>
      <c r="E547" s="134" t="s">
        <v>733</v>
      </c>
      <c r="F547" s="129">
        <v>0.07</v>
      </c>
      <c r="G547" s="134"/>
      <c r="H547" s="184" t="s">
        <v>734</v>
      </c>
      <c r="I547" s="184"/>
      <c r="J547" s="129">
        <v>0.35</v>
      </c>
      <c r="K547" s="19"/>
    </row>
    <row r="548" spans="1:11" ht="15" thickTop="1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9"/>
    </row>
    <row r="549" spans="1:11" ht="14.25">
      <c r="A549" s="135"/>
      <c r="B549" s="99" t="s">
        <v>104</v>
      </c>
      <c r="C549" s="135" t="s">
        <v>105</v>
      </c>
      <c r="D549" s="135" t="s">
        <v>106</v>
      </c>
      <c r="E549" s="185" t="s">
        <v>112</v>
      </c>
      <c r="F549" s="185"/>
      <c r="G549" s="100" t="s">
        <v>107</v>
      </c>
      <c r="H549" s="99" t="s">
        <v>108</v>
      </c>
      <c r="I549" s="99" t="s">
        <v>109</v>
      </c>
      <c r="J549" s="99" t="s">
        <v>102</v>
      </c>
      <c r="K549" s="19"/>
    </row>
    <row r="550" spans="1:11" ht="31.5">
      <c r="A550" s="136" t="s">
        <v>182</v>
      </c>
      <c r="B550" s="105" t="s">
        <v>456</v>
      </c>
      <c r="C550" s="136" t="s">
        <v>133</v>
      </c>
      <c r="D550" s="136" t="s">
        <v>457</v>
      </c>
      <c r="E550" s="186" t="s">
        <v>190</v>
      </c>
      <c r="F550" s="186"/>
      <c r="G550" s="106" t="s">
        <v>191</v>
      </c>
      <c r="H550" s="126">
        <v>1</v>
      </c>
      <c r="I550" s="107">
        <v>1.59</v>
      </c>
      <c r="J550" s="107">
        <v>1.59</v>
      </c>
      <c r="K550" s="19"/>
    </row>
    <row r="551" spans="1:11" ht="31.5">
      <c r="A551" s="132" t="s">
        <v>187</v>
      </c>
      <c r="B551" s="116" t="s">
        <v>478</v>
      </c>
      <c r="C551" s="132" t="s">
        <v>133</v>
      </c>
      <c r="D551" s="132" t="s">
        <v>479</v>
      </c>
      <c r="E551" s="182" t="s">
        <v>190</v>
      </c>
      <c r="F551" s="182"/>
      <c r="G551" s="117" t="s">
        <v>134</v>
      </c>
      <c r="H551" s="127">
        <v>1</v>
      </c>
      <c r="I551" s="118">
        <v>0.24</v>
      </c>
      <c r="J551" s="118">
        <v>0.24</v>
      </c>
      <c r="K551" s="19"/>
    </row>
    <row r="552" spans="1:11" ht="31.5">
      <c r="A552" s="132" t="s">
        <v>187</v>
      </c>
      <c r="B552" s="116" t="s">
        <v>472</v>
      </c>
      <c r="C552" s="132" t="s">
        <v>133</v>
      </c>
      <c r="D552" s="132" t="s">
        <v>473</v>
      </c>
      <c r="E552" s="182" t="s">
        <v>190</v>
      </c>
      <c r="F552" s="182"/>
      <c r="G552" s="117" t="s">
        <v>134</v>
      </c>
      <c r="H552" s="127">
        <v>1</v>
      </c>
      <c r="I552" s="118">
        <v>0.25</v>
      </c>
      <c r="J552" s="118">
        <v>0.25</v>
      </c>
      <c r="K552" s="19"/>
    </row>
    <row r="553" spans="1:11" ht="31.5">
      <c r="A553" s="132" t="s">
        <v>187</v>
      </c>
      <c r="B553" s="116" t="s">
        <v>476</v>
      </c>
      <c r="C553" s="132" t="s">
        <v>133</v>
      </c>
      <c r="D553" s="132" t="s">
        <v>477</v>
      </c>
      <c r="E553" s="182" t="s">
        <v>190</v>
      </c>
      <c r="F553" s="182"/>
      <c r="G553" s="117" t="s">
        <v>134</v>
      </c>
      <c r="H553" s="127">
        <v>1</v>
      </c>
      <c r="I553" s="118">
        <v>1.07</v>
      </c>
      <c r="J553" s="118">
        <v>1.07</v>
      </c>
      <c r="K553" s="19"/>
    </row>
    <row r="554" spans="1:11" ht="31.5">
      <c r="A554" s="132" t="s">
        <v>187</v>
      </c>
      <c r="B554" s="116" t="s">
        <v>474</v>
      </c>
      <c r="C554" s="132" t="s">
        <v>133</v>
      </c>
      <c r="D554" s="132" t="s">
        <v>475</v>
      </c>
      <c r="E554" s="182" t="s">
        <v>190</v>
      </c>
      <c r="F554" s="182"/>
      <c r="G554" s="117" t="s">
        <v>134</v>
      </c>
      <c r="H554" s="127">
        <v>1</v>
      </c>
      <c r="I554" s="118">
        <v>0.03</v>
      </c>
      <c r="J554" s="118">
        <v>0.03</v>
      </c>
      <c r="K554" s="19"/>
    </row>
    <row r="555" spans="1:11" ht="14.25">
      <c r="A555" s="134"/>
      <c r="B555" s="134"/>
      <c r="C555" s="134"/>
      <c r="D555" s="134"/>
      <c r="E555" s="134" t="s">
        <v>184</v>
      </c>
      <c r="F555" s="129">
        <v>0</v>
      </c>
      <c r="G555" s="134" t="s">
        <v>185</v>
      </c>
      <c r="H555" s="129">
        <v>0</v>
      </c>
      <c r="I555" s="134" t="s">
        <v>186</v>
      </c>
      <c r="J555" s="129">
        <v>0</v>
      </c>
      <c r="K555" s="19"/>
    </row>
    <row r="556" spans="1:11" ht="15" thickBot="1">
      <c r="A556" s="134"/>
      <c r="B556" s="134"/>
      <c r="C556" s="134"/>
      <c r="D556" s="134"/>
      <c r="E556" s="134" t="s">
        <v>733</v>
      </c>
      <c r="F556" s="129">
        <v>0.45</v>
      </c>
      <c r="G556" s="134"/>
      <c r="H556" s="184" t="s">
        <v>734</v>
      </c>
      <c r="I556" s="184"/>
      <c r="J556" s="129">
        <v>2.04</v>
      </c>
      <c r="K556" s="19"/>
    </row>
    <row r="557" spans="1:11" ht="15" thickTop="1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9"/>
    </row>
    <row r="558" spans="1:11" ht="14.25">
      <c r="A558" s="135"/>
      <c r="B558" s="99" t="s">
        <v>104</v>
      </c>
      <c r="C558" s="135" t="s">
        <v>105</v>
      </c>
      <c r="D558" s="135" t="s">
        <v>106</v>
      </c>
      <c r="E558" s="185" t="s">
        <v>112</v>
      </c>
      <c r="F558" s="185"/>
      <c r="G558" s="100" t="s">
        <v>107</v>
      </c>
      <c r="H558" s="99" t="s">
        <v>108</v>
      </c>
      <c r="I558" s="99" t="s">
        <v>109</v>
      </c>
      <c r="J558" s="99" t="s">
        <v>102</v>
      </c>
      <c r="K558" s="19"/>
    </row>
    <row r="559" spans="1:11" ht="31.5">
      <c r="A559" s="136" t="s">
        <v>182</v>
      </c>
      <c r="B559" s="105" t="s">
        <v>472</v>
      </c>
      <c r="C559" s="136" t="s">
        <v>133</v>
      </c>
      <c r="D559" s="136" t="s">
        <v>473</v>
      </c>
      <c r="E559" s="186" t="s">
        <v>190</v>
      </c>
      <c r="F559" s="186"/>
      <c r="G559" s="106" t="s">
        <v>134</v>
      </c>
      <c r="H559" s="126">
        <v>1</v>
      </c>
      <c r="I559" s="107">
        <v>0.25</v>
      </c>
      <c r="J559" s="107">
        <v>0.25</v>
      </c>
      <c r="K559" s="19"/>
    </row>
    <row r="560" spans="1:11" ht="21">
      <c r="A560" s="133" t="s">
        <v>183</v>
      </c>
      <c r="B560" s="119" t="s">
        <v>378</v>
      </c>
      <c r="C560" s="133" t="s">
        <v>133</v>
      </c>
      <c r="D560" s="133" t="s">
        <v>379</v>
      </c>
      <c r="E560" s="183" t="s">
        <v>158</v>
      </c>
      <c r="F560" s="183"/>
      <c r="G560" s="120" t="s">
        <v>130</v>
      </c>
      <c r="H560" s="128">
        <v>6.4E-05</v>
      </c>
      <c r="I560" s="121">
        <v>4007.31</v>
      </c>
      <c r="J560" s="121">
        <v>0.25</v>
      </c>
      <c r="K560" s="19"/>
    </row>
    <row r="561" spans="1:11" ht="14.25">
      <c r="A561" s="134"/>
      <c r="B561" s="134"/>
      <c r="C561" s="134"/>
      <c r="D561" s="134"/>
      <c r="E561" s="134" t="s">
        <v>184</v>
      </c>
      <c r="F561" s="129">
        <v>0</v>
      </c>
      <c r="G561" s="134" t="s">
        <v>185</v>
      </c>
      <c r="H561" s="129">
        <v>0</v>
      </c>
      <c r="I561" s="134" t="s">
        <v>186</v>
      </c>
      <c r="J561" s="129">
        <v>0</v>
      </c>
      <c r="K561" s="19"/>
    </row>
    <row r="562" spans="1:11" ht="15" thickBot="1">
      <c r="A562" s="134"/>
      <c r="B562" s="134"/>
      <c r="C562" s="134"/>
      <c r="D562" s="134"/>
      <c r="E562" s="134" t="s">
        <v>733</v>
      </c>
      <c r="F562" s="129">
        <v>0.07</v>
      </c>
      <c r="G562" s="134"/>
      <c r="H562" s="184" t="s">
        <v>734</v>
      </c>
      <c r="I562" s="184"/>
      <c r="J562" s="129">
        <v>0.32</v>
      </c>
      <c r="K562" s="19"/>
    </row>
    <row r="563" spans="1:11" ht="15" thickTop="1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9"/>
    </row>
    <row r="564" spans="1:11" ht="14.25">
      <c r="A564" s="135"/>
      <c r="B564" s="99" t="s">
        <v>104</v>
      </c>
      <c r="C564" s="135" t="s">
        <v>105</v>
      </c>
      <c r="D564" s="135" t="s">
        <v>106</v>
      </c>
      <c r="E564" s="185" t="s">
        <v>112</v>
      </c>
      <c r="F564" s="185"/>
      <c r="G564" s="100" t="s">
        <v>107</v>
      </c>
      <c r="H564" s="99" t="s">
        <v>108</v>
      </c>
      <c r="I564" s="99" t="s">
        <v>109</v>
      </c>
      <c r="J564" s="99" t="s">
        <v>102</v>
      </c>
      <c r="K564" s="19"/>
    </row>
    <row r="565" spans="1:11" ht="31.5">
      <c r="A565" s="136" t="s">
        <v>182</v>
      </c>
      <c r="B565" s="105" t="s">
        <v>474</v>
      </c>
      <c r="C565" s="136" t="s">
        <v>133</v>
      </c>
      <c r="D565" s="136" t="s">
        <v>475</v>
      </c>
      <c r="E565" s="186" t="s">
        <v>190</v>
      </c>
      <c r="F565" s="186"/>
      <c r="G565" s="106" t="s">
        <v>134</v>
      </c>
      <c r="H565" s="126">
        <v>1</v>
      </c>
      <c r="I565" s="107">
        <v>0.03</v>
      </c>
      <c r="J565" s="107">
        <v>0.03</v>
      </c>
      <c r="K565" s="19"/>
    </row>
    <row r="566" spans="1:11" ht="21">
      <c r="A566" s="133" t="s">
        <v>183</v>
      </c>
      <c r="B566" s="119" t="s">
        <v>378</v>
      </c>
      <c r="C566" s="133" t="s">
        <v>133</v>
      </c>
      <c r="D566" s="133" t="s">
        <v>379</v>
      </c>
      <c r="E566" s="183" t="s">
        <v>158</v>
      </c>
      <c r="F566" s="183"/>
      <c r="G566" s="120" t="s">
        <v>130</v>
      </c>
      <c r="H566" s="128">
        <v>7.6E-06</v>
      </c>
      <c r="I566" s="121">
        <v>4007.31</v>
      </c>
      <c r="J566" s="121">
        <v>0.03</v>
      </c>
      <c r="K566" s="19"/>
    </row>
    <row r="567" spans="1:11" ht="14.25">
      <c r="A567" s="134"/>
      <c r="B567" s="134"/>
      <c r="C567" s="134"/>
      <c r="D567" s="134"/>
      <c r="E567" s="134" t="s">
        <v>184</v>
      </c>
      <c r="F567" s="129">
        <v>0</v>
      </c>
      <c r="G567" s="134" t="s">
        <v>185</v>
      </c>
      <c r="H567" s="129">
        <v>0</v>
      </c>
      <c r="I567" s="134" t="s">
        <v>186</v>
      </c>
      <c r="J567" s="129">
        <v>0</v>
      </c>
      <c r="K567" s="19"/>
    </row>
    <row r="568" spans="1:11" ht="15" thickBot="1">
      <c r="A568" s="134"/>
      <c r="B568" s="134"/>
      <c r="C568" s="134"/>
      <c r="D568" s="134"/>
      <c r="E568" s="134" t="s">
        <v>733</v>
      </c>
      <c r="F568" s="129">
        <v>0</v>
      </c>
      <c r="G568" s="134"/>
      <c r="H568" s="184" t="s">
        <v>734</v>
      </c>
      <c r="I568" s="184"/>
      <c r="J568" s="129">
        <v>0.03</v>
      </c>
      <c r="K568" s="19"/>
    </row>
    <row r="569" spans="1:11" ht="15" thickTop="1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9"/>
    </row>
    <row r="570" spans="1:11" ht="14.25">
      <c r="A570" s="135"/>
      <c r="B570" s="99" t="s">
        <v>104</v>
      </c>
      <c r="C570" s="135" t="s">
        <v>105</v>
      </c>
      <c r="D570" s="135" t="s">
        <v>106</v>
      </c>
      <c r="E570" s="185" t="s">
        <v>112</v>
      </c>
      <c r="F570" s="185"/>
      <c r="G570" s="100" t="s">
        <v>107</v>
      </c>
      <c r="H570" s="99" t="s">
        <v>108</v>
      </c>
      <c r="I570" s="99" t="s">
        <v>109</v>
      </c>
      <c r="J570" s="99" t="s">
        <v>102</v>
      </c>
      <c r="K570" s="19"/>
    </row>
    <row r="571" spans="1:11" ht="31.5">
      <c r="A571" s="136" t="s">
        <v>182</v>
      </c>
      <c r="B571" s="105" t="s">
        <v>478</v>
      </c>
      <c r="C571" s="136" t="s">
        <v>133</v>
      </c>
      <c r="D571" s="136" t="s">
        <v>479</v>
      </c>
      <c r="E571" s="186" t="s">
        <v>190</v>
      </c>
      <c r="F571" s="186"/>
      <c r="G571" s="106" t="s">
        <v>134</v>
      </c>
      <c r="H571" s="126">
        <v>1</v>
      </c>
      <c r="I571" s="107">
        <v>0.24</v>
      </c>
      <c r="J571" s="107">
        <v>0.24</v>
      </c>
      <c r="K571" s="19"/>
    </row>
    <row r="572" spans="1:11" ht="21">
      <c r="A572" s="133" t="s">
        <v>183</v>
      </c>
      <c r="B572" s="119" t="s">
        <v>378</v>
      </c>
      <c r="C572" s="133" t="s">
        <v>133</v>
      </c>
      <c r="D572" s="133" t="s">
        <v>379</v>
      </c>
      <c r="E572" s="183" t="s">
        <v>158</v>
      </c>
      <c r="F572" s="183"/>
      <c r="G572" s="120" t="s">
        <v>130</v>
      </c>
      <c r="H572" s="128">
        <v>6E-05</v>
      </c>
      <c r="I572" s="121">
        <v>4007.31</v>
      </c>
      <c r="J572" s="121">
        <v>0.24</v>
      </c>
      <c r="K572" s="19"/>
    </row>
    <row r="573" spans="1:11" ht="14.25">
      <c r="A573" s="134"/>
      <c r="B573" s="134"/>
      <c r="C573" s="134"/>
      <c r="D573" s="134"/>
      <c r="E573" s="134" t="s">
        <v>184</v>
      </c>
      <c r="F573" s="129">
        <v>0</v>
      </c>
      <c r="G573" s="134" t="s">
        <v>185</v>
      </c>
      <c r="H573" s="129">
        <v>0</v>
      </c>
      <c r="I573" s="134" t="s">
        <v>186</v>
      </c>
      <c r="J573" s="129">
        <v>0</v>
      </c>
      <c r="K573" s="19"/>
    </row>
    <row r="574" spans="1:11" ht="15" thickBot="1">
      <c r="A574" s="134"/>
      <c r="B574" s="134"/>
      <c r="C574" s="134"/>
      <c r="D574" s="134"/>
      <c r="E574" s="134" t="s">
        <v>733</v>
      </c>
      <c r="F574" s="129">
        <v>0.06</v>
      </c>
      <c r="G574" s="134"/>
      <c r="H574" s="184" t="s">
        <v>734</v>
      </c>
      <c r="I574" s="184"/>
      <c r="J574" s="129">
        <v>0.3</v>
      </c>
      <c r="K574" s="19"/>
    </row>
    <row r="575" spans="1:11" ht="15" thickTop="1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9"/>
    </row>
    <row r="576" spans="1:11" ht="14.25">
      <c r="A576" s="135"/>
      <c r="B576" s="99" t="s">
        <v>104</v>
      </c>
      <c r="C576" s="135" t="s">
        <v>105</v>
      </c>
      <c r="D576" s="135" t="s">
        <v>106</v>
      </c>
      <c r="E576" s="185" t="s">
        <v>112</v>
      </c>
      <c r="F576" s="185"/>
      <c r="G576" s="100" t="s">
        <v>107</v>
      </c>
      <c r="H576" s="99" t="s">
        <v>108</v>
      </c>
      <c r="I576" s="99" t="s">
        <v>109</v>
      </c>
      <c r="J576" s="99" t="s">
        <v>102</v>
      </c>
      <c r="K576" s="19"/>
    </row>
    <row r="577" spans="1:11" ht="31.5">
      <c r="A577" s="136" t="s">
        <v>182</v>
      </c>
      <c r="B577" s="105" t="s">
        <v>476</v>
      </c>
      <c r="C577" s="136" t="s">
        <v>133</v>
      </c>
      <c r="D577" s="136" t="s">
        <v>477</v>
      </c>
      <c r="E577" s="186" t="s">
        <v>190</v>
      </c>
      <c r="F577" s="186"/>
      <c r="G577" s="106" t="s">
        <v>134</v>
      </c>
      <c r="H577" s="126">
        <v>1</v>
      </c>
      <c r="I577" s="107">
        <v>1.07</v>
      </c>
      <c r="J577" s="107">
        <v>1.07</v>
      </c>
      <c r="K577" s="19"/>
    </row>
    <row r="578" spans="1:11" ht="14.25">
      <c r="A578" s="133" t="s">
        <v>183</v>
      </c>
      <c r="B578" s="119" t="s">
        <v>328</v>
      </c>
      <c r="C578" s="133" t="s">
        <v>133</v>
      </c>
      <c r="D578" s="133" t="s">
        <v>329</v>
      </c>
      <c r="E578" s="183" t="s">
        <v>147</v>
      </c>
      <c r="F578" s="183"/>
      <c r="G578" s="120" t="s">
        <v>330</v>
      </c>
      <c r="H578" s="128">
        <v>1.25</v>
      </c>
      <c r="I578" s="121">
        <v>0.86</v>
      </c>
      <c r="J578" s="121">
        <v>1.07</v>
      </c>
      <c r="K578" s="19"/>
    </row>
    <row r="579" spans="1:11" ht="14.25">
      <c r="A579" s="134"/>
      <c r="B579" s="134"/>
      <c r="C579" s="134"/>
      <c r="D579" s="134"/>
      <c r="E579" s="134" t="s">
        <v>184</v>
      </c>
      <c r="F579" s="129">
        <v>0</v>
      </c>
      <c r="G579" s="134" t="s">
        <v>185</v>
      </c>
      <c r="H579" s="129">
        <v>0</v>
      </c>
      <c r="I579" s="134" t="s">
        <v>186</v>
      </c>
      <c r="J579" s="129">
        <v>0</v>
      </c>
      <c r="K579" s="19"/>
    </row>
    <row r="580" spans="1:11" ht="15" thickBot="1">
      <c r="A580" s="134"/>
      <c r="B580" s="134"/>
      <c r="C580" s="134"/>
      <c r="D580" s="134"/>
      <c r="E580" s="134" t="s">
        <v>733</v>
      </c>
      <c r="F580" s="129">
        <v>0.3</v>
      </c>
      <c r="G580" s="134"/>
      <c r="H580" s="184" t="s">
        <v>734</v>
      </c>
      <c r="I580" s="184"/>
      <c r="J580" s="129">
        <v>1.37</v>
      </c>
      <c r="K580" s="19"/>
    </row>
    <row r="581" spans="1:11" ht="15" thickTop="1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9"/>
    </row>
    <row r="582" spans="1:11" ht="14.25">
      <c r="A582" s="135"/>
      <c r="B582" s="99" t="s">
        <v>104</v>
      </c>
      <c r="C582" s="135" t="s">
        <v>105</v>
      </c>
      <c r="D582" s="135" t="s">
        <v>106</v>
      </c>
      <c r="E582" s="185" t="s">
        <v>112</v>
      </c>
      <c r="F582" s="185"/>
      <c r="G582" s="100" t="s">
        <v>107</v>
      </c>
      <c r="H582" s="99" t="s">
        <v>108</v>
      </c>
      <c r="I582" s="99" t="s">
        <v>109</v>
      </c>
      <c r="J582" s="99" t="s">
        <v>102</v>
      </c>
      <c r="K582" s="19"/>
    </row>
    <row r="583" spans="1:11" ht="31.5">
      <c r="A583" s="136" t="s">
        <v>182</v>
      </c>
      <c r="B583" s="105" t="s">
        <v>480</v>
      </c>
      <c r="C583" s="136" t="s">
        <v>133</v>
      </c>
      <c r="D583" s="136" t="s">
        <v>481</v>
      </c>
      <c r="E583" s="186" t="s">
        <v>190</v>
      </c>
      <c r="F583" s="186"/>
      <c r="G583" s="106" t="s">
        <v>417</v>
      </c>
      <c r="H583" s="126">
        <v>1</v>
      </c>
      <c r="I583" s="107">
        <v>1.16</v>
      </c>
      <c r="J583" s="107">
        <v>1.16</v>
      </c>
      <c r="K583" s="19"/>
    </row>
    <row r="584" spans="1:11" ht="31.5">
      <c r="A584" s="132" t="s">
        <v>187</v>
      </c>
      <c r="B584" s="116" t="s">
        <v>482</v>
      </c>
      <c r="C584" s="132" t="s">
        <v>133</v>
      </c>
      <c r="D584" s="132" t="s">
        <v>483</v>
      </c>
      <c r="E584" s="182" t="s">
        <v>190</v>
      </c>
      <c r="F584" s="182"/>
      <c r="G584" s="117" t="s">
        <v>134</v>
      </c>
      <c r="H584" s="127">
        <v>1</v>
      </c>
      <c r="I584" s="118">
        <v>1.04</v>
      </c>
      <c r="J584" s="118">
        <v>1.04</v>
      </c>
      <c r="K584" s="19"/>
    </row>
    <row r="585" spans="1:11" ht="31.5">
      <c r="A585" s="132" t="s">
        <v>187</v>
      </c>
      <c r="B585" s="116" t="s">
        <v>484</v>
      </c>
      <c r="C585" s="132" t="s">
        <v>133</v>
      </c>
      <c r="D585" s="132" t="s">
        <v>485</v>
      </c>
      <c r="E585" s="182" t="s">
        <v>190</v>
      </c>
      <c r="F585" s="182"/>
      <c r="G585" s="117" t="s">
        <v>134</v>
      </c>
      <c r="H585" s="127">
        <v>1</v>
      </c>
      <c r="I585" s="118">
        <v>0.12</v>
      </c>
      <c r="J585" s="118">
        <v>0.12</v>
      </c>
      <c r="K585" s="19"/>
    </row>
    <row r="586" spans="1:11" ht="14.25">
      <c r="A586" s="134"/>
      <c r="B586" s="134"/>
      <c r="C586" s="134"/>
      <c r="D586" s="134"/>
      <c r="E586" s="134" t="s">
        <v>184</v>
      </c>
      <c r="F586" s="129">
        <v>0</v>
      </c>
      <c r="G586" s="134" t="s">
        <v>185</v>
      </c>
      <c r="H586" s="129">
        <v>0</v>
      </c>
      <c r="I586" s="134" t="s">
        <v>186</v>
      </c>
      <c r="J586" s="129">
        <v>0</v>
      </c>
      <c r="K586" s="19"/>
    </row>
    <row r="587" spans="1:11" ht="15" thickBot="1">
      <c r="A587" s="134"/>
      <c r="B587" s="134"/>
      <c r="C587" s="134"/>
      <c r="D587" s="134"/>
      <c r="E587" s="134" t="s">
        <v>733</v>
      </c>
      <c r="F587" s="129">
        <v>0.32</v>
      </c>
      <c r="G587" s="134"/>
      <c r="H587" s="184" t="s">
        <v>734</v>
      </c>
      <c r="I587" s="184"/>
      <c r="J587" s="129">
        <v>1.48</v>
      </c>
      <c r="K587" s="19"/>
    </row>
    <row r="588" spans="1:11" ht="15" thickTop="1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9"/>
    </row>
    <row r="589" spans="1:11" ht="14.25">
      <c r="A589" s="135"/>
      <c r="B589" s="99" t="s">
        <v>104</v>
      </c>
      <c r="C589" s="135" t="s">
        <v>105</v>
      </c>
      <c r="D589" s="135" t="s">
        <v>106</v>
      </c>
      <c r="E589" s="185" t="s">
        <v>112</v>
      </c>
      <c r="F589" s="185"/>
      <c r="G589" s="100" t="s">
        <v>107</v>
      </c>
      <c r="H589" s="99" t="s">
        <v>108</v>
      </c>
      <c r="I589" s="99" t="s">
        <v>109</v>
      </c>
      <c r="J589" s="99" t="s">
        <v>102</v>
      </c>
      <c r="K589" s="19"/>
    </row>
    <row r="590" spans="1:11" ht="31.5">
      <c r="A590" s="136" t="s">
        <v>182</v>
      </c>
      <c r="B590" s="105" t="s">
        <v>486</v>
      </c>
      <c r="C590" s="136" t="s">
        <v>133</v>
      </c>
      <c r="D590" s="136" t="s">
        <v>487</v>
      </c>
      <c r="E590" s="186" t="s">
        <v>190</v>
      </c>
      <c r="F590" s="186"/>
      <c r="G590" s="106" t="s">
        <v>191</v>
      </c>
      <c r="H590" s="126">
        <v>1</v>
      </c>
      <c r="I590" s="107">
        <v>4.28</v>
      </c>
      <c r="J590" s="107">
        <v>4.28</v>
      </c>
      <c r="K590" s="19"/>
    </row>
    <row r="591" spans="1:11" ht="31.5">
      <c r="A591" s="132" t="s">
        <v>187</v>
      </c>
      <c r="B591" s="116" t="s">
        <v>488</v>
      </c>
      <c r="C591" s="132" t="s">
        <v>133</v>
      </c>
      <c r="D591" s="132" t="s">
        <v>489</v>
      </c>
      <c r="E591" s="182" t="s">
        <v>190</v>
      </c>
      <c r="F591" s="182"/>
      <c r="G591" s="117" t="s">
        <v>134</v>
      </c>
      <c r="H591" s="127">
        <v>1</v>
      </c>
      <c r="I591" s="118">
        <v>2.15</v>
      </c>
      <c r="J591" s="118">
        <v>2.15</v>
      </c>
      <c r="K591" s="19"/>
    </row>
    <row r="592" spans="1:11" ht="31.5">
      <c r="A592" s="132" t="s">
        <v>187</v>
      </c>
      <c r="B592" s="116" t="s">
        <v>490</v>
      </c>
      <c r="C592" s="132" t="s">
        <v>133</v>
      </c>
      <c r="D592" s="132" t="s">
        <v>491</v>
      </c>
      <c r="E592" s="182" t="s">
        <v>190</v>
      </c>
      <c r="F592" s="182"/>
      <c r="G592" s="117" t="s">
        <v>134</v>
      </c>
      <c r="H592" s="127">
        <v>1</v>
      </c>
      <c r="I592" s="118">
        <v>0.97</v>
      </c>
      <c r="J592" s="118">
        <v>0.97</v>
      </c>
      <c r="K592" s="19"/>
    </row>
    <row r="593" spans="1:11" ht="31.5">
      <c r="A593" s="132" t="s">
        <v>187</v>
      </c>
      <c r="B593" s="116" t="s">
        <v>482</v>
      </c>
      <c r="C593" s="132" t="s">
        <v>133</v>
      </c>
      <c r="D593" s="132" t="s">
        <v>483</v>
      </c>
      <c r="E593" s="182" t="s">
        <v>190</v>
      </c>
      <c r="F593" s="182"/>
      <c r="G593" s="117" t="s">
        <v>134</v>
      </c>
      <c r="H593" s="127">
        <v>1</v>
      </c>
      <c r="I593" s="118">
        <v>1.04</v>
      </c>
      <c r="J593" s="118">
        <v>1.04</v>
      </c>
      <c r="K593" s="19"/>
    </row>
    <row r="594" spans="1:11" ht="31.5">
      <c r="A594" s="132" t="s">
        <v>187</v>
      </c>
      <c r="B594" s="116" t="s">
        <v>484</v>
      </c>
      <c r="C594" s="132" t="s">
        <v>133</v>
      </c>
      <c r="D594" s="132" t="s">
        <v>485</v>
      </c>
      <c r="E594" s="182" t="s">
        <v>190</v>
      </c>
      <c r="F594" s="182"/>
      <c r="G594" s="117" t="s">
        <v>134</v>
      </c>
      <c r="H594" s="127">
        <v>1</v>
      </c>
      <c r="I594" s="118">
        <v>0.12</v>
      </c>
      <c r="J594" s="118">
        <v>0.12</v>
      </c>
      <c r="K594" s="19"/>
    </row>
    <row r="595" spans="1:11" ht="14.25">
      <c r="A595" s="134"/>
      <c r="B595" s="134"/>
      <c r="C595" s="134"/>
      <c r="D595" s="134"/>
      <c r="E595" s="134" t="s">
        <v>184</v>
      </c>
      <c r="F595" s="129">
        <v>0</v>
      </c>
      <c r="G595" s="134" t="s">
        <v>185</v>
      </c>
      <c r="H595" s="129">
        <v>0</v>
      </c>
      <c r="I595" s="134" t="s">
        <v>186</v>
      </c>
      <c r="J595" s="129">
        <v>0</v>
      </c>
      <c r="K595" s="19"/>
    </row>
    <row r="596" spans="1:11" ht="15" thickBot="1">
      <c r="A596" s="134"/>
      <c r="B596" s="134"/>
      <c r="C596" s="134"/>
      <c r="D596" s="134"/>
      <c r="E596" s="134" t="s">
        <v>733</v>
      </c>
      <c r="F596" s="129">
        <v>1.21</v>
      </c>
      <c r="G596" s="134"/>
      <c r="H596" s="184" t="s">
        <v>734</v>
      </c>
      <c r="I596" s="184"/>
      <c r="J596" s="129">
        <v>5.49</v>
      </c>
      <c r="K596" s="19"/>
    </row>
    <row r="597" spans="1:11" ht="15" thickTop="1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9"/>
    </row>
    <row r="598" spans="1:11" ht="14.25">
      <c r="A598" s="135"/>
      <c r="B598" s="99" t="s">
        <v>104</v>
      </c>
      <c r="C598" s="135" t="s">
        <v>105</v>
      </c>
      <c r="D598" s="135" t="s">
        <v>106</v>
      </c>
      <c r="E598" s="185" t="s">
        <v>112</v>
      </c>
      <c r="F598" s="185"/>
      <c r="G598" s="100" t="s">
        <v>107</v>
      </c>
      <c r="H598" s="99" t="s">
        <v>108</v>
      </c>
      <c r="I598" s="99" t="s">
        <v>109</v>
      </c>
      <c r="J598" s="99" t="s">
        <v>102</v>
      </c>
      <c r="K598" s="19"/>
    </row>
    <row r="599" spans="1:11" ht="31.5">
      <c r="A599" s="136" t="s">
        <v>182</v>
      </c>
      <c r="B599" s="105" t="s">
        <v>482</v>
      </c>
      <c r="C599" s="136" t="s">
        <v>133</v>
      </c>
      <c r="D599" s="136" t="s">
        <v>483</v>
      </c>
      <c r="E599" s="186" t="s">
        <v>190</v>
      </c>
      <c r="F599" s="186"/>
      <c r="G599" s="106" t="s">
        <v>134</v>
      </c>
      <c r="H599" s="126">
        <v>1</v>
      </c>
      <c r="I599" s="107">
        <v>1.04</v>
      </c>
      <c r="J599" s="107">
        <v>1.04</v>
      </c>
      <c r="K599" s="19"/>
    </row>
    <row r="600" spans="1:11" ht="31.5">
      <c r="A600" s="133" t="s">
        <v>183</v>
      </c>
      <c r="B600" s="119" t="s">
        <v>396</v>
      </c>
      <c r="C600" s="133" t="s">
        <v>133</v>
      </c>
      <c r="D600" s="133" t="s">
        <v>397</v>
      </c>
      <c r="E600" s="183" t="s">
        <v>158</v>
      </c>
      <c r="F600" s="183"/>
      <c r="G600" s="120" t="s">
        <v>130</v>
      </c>
      <c r="H600" s="128">
        <v>6.4E-05</v>
      </c>
      <c r="I600" s="121">
        <v>16300.92</v>
      </c>
      <c r="J600" s="121">
        <v>1.04</v>
      </c>
      <c r="K600" s="19"/>
    </row>
    <row r="601" spans="1:11" ht="14.25">
      <c r="A601" s="134"/>
      <c r="B601" s="134"/>
      <c r="C601" s="134"/>
      <c r="D601" s="134"/>
      <c r="E601" s="134" t="s">
        <v>184</v>
      </c>
      <c r="F601" s="129">
        <v>0</v>
      </c>
      <c r="G601" s="134" t="s">
        <v>185</v>
      </c>
      <c r="H601" s="129">
        <v>0</v>
      </c>
      <c r="I601" s="134" t="s">
        <v>186</v>
      </c>
      <c r="J601" s="129">
        <v>0</v>
      </c>
      <c r="K601" s="19"/>
    </row>
    <row r="602" spans="1:11" ht="15" thickBot="1">
      <c r="A602" s="134"/>
      <c r="B602" s="134"/>
      <c r="C602" s="134"/>
      <c r="D602" s="134"/>
      <c r="E602" s="134" t="s">
        <v>733</v>
      </c>
      <c r="F602" s="129">
        <v>0.29</v>
      </c>
      <c r="G602" s="134"/>
      <c r="H602" s="184" t="s">
        <v>734</v>
      </c>
      <c r="I602" s="184"/>
      <c r="J602" s="129">
        <v>1.33</v>
      </c>
      <c r="K602" s="19"/>
    </row>
    <row r="603" spans="1:11" ht="15" thickTop="1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9"/>
    </row>
    <row r="604" spans="1:11" ht="14.25">
      <c r="A604" s="135"/>
      <c r="B604" s="99" t="s">
        <v>104</v>
      </c>
      <c r="C604" s="135" t="s">
        <v>105</v>
      </c>
      <c r="D604" s="135" t="s">
        <v>106</v>
      </c>
      <c r="E604" s="185" t="s">
        <v>112</v>
      </c>
      <c r="F604" s="185"/>
      <c r="G604" s="100" t="s">
        <v>107</v>
      </c>
      <c r="H604" s="99" t="s">
        <v>108</v>
      </c>
      <c r="I604" s="99" t="s">
        <v>109</v>
      </c>
      <c r="J604" s="99" t="s">
        <v>102</v>
      </c>
      <c r="K604" s="19"/>
    </row>
    <row r="605" spans="1:11" ht="31.5">
      <c r="A605" s="136" t="s">
        <v>182</v>
      </c>
      <c r="B605" s="105" t="s">
        <v>484</v>
      </c>
      <c r="C605" s="136" t="s">
        <v>133</v>
      </c>
      <c r="D605" s="136" t="s">
        <v>485</v>
      </c>
      <c r="E605" s="186" t="s">
        <v>190</v>
      </c>
      <c r="F605" s="186"/>
      <c r="G605" s="106" t="s">
        <v>134</v>
      </c>
      <c r="H605" s="126">
        <v>1</v>
      </c>
      <c r="I605" s="107">
        <v>0.12</v>
      </c>
      <c r="J605" s="107">
        <v>0.12</v>
      </c>
      <c r="K605" s="19"/>
    </row>
    <row r="606" spans="1:11" ht="31.5">
      <c r="A606" s="133" t="s">
        <v>183</v>
      </c>
      <c r="B606" s="119" t="s">
        <v>396</v>
      </c>
      <c r="C606" s="133" t="s">
        <v>133</v>
      </c>
      <c r="D606" s="133" t="s">
        <v>397</v>
      </c>
      <c r="E606" s="183" t="s">
        <v>158</v>
      </c>
      <c r="F606" s="183"/>
      <c r="G606" s="120" t="s">
        <v>130</v>
      </c>
      <c r="H606" s="128">
        <v>7.6E-06</v>
      </c>
      <c r="I606" s="121">
        <v>16300.92</v>
      </c>
      <c r="J606" s="121">
        <v>0.12</v>
      </c>
      <c r="K606" s="19"/>
    </row>
    <row r="607" spans="1:11" ht="14.25">
      <c r="A607" s="134"/>
      <c r="B607" s="134"/>
      <c r="C607" s="134"/>
      <c r="D607" s="134"/>
      <c r="E607" s="134" t="s">
        <v>184</v>
      </c>
      <c r="F607" s="129">
        <v>0</v>
      </c>
      <c r="G607" s="134" t="s">
        <v>185</v>
      </c>
      <c r="H607" s="129">
        <v>0</v>
      </c>
      <c r="I607" s="134" t="s">
        <v>186</v>
      </c>
      <c r="J607" s="129">
        <v>0</v>
      </c>
      <c r="K607" s="19"/>
    </row>
    <row r="608" spans="1:11" ht="15" thickBot="1">
      <c r="A608" s="134"/>
      <c r="B608" s="134"/>
      <c r="C608" s="134"/>
      <c r="D608" s="134"/>
      <c r="E608" s="134" t="s">
        <v>733</v>
      </c>
      <c r="F608" s="129">
        <v>0.03</v>
      </c>
      <c r="G608" s="134"/>
      <c r="H608" s="184" t="s">
        <v>734</v>
      </c>
      <c r="I608" s="184"/>
      <c r="J608" s="129">
        <v>0.15</v>
      </c>
      <c r="K608" s="19"/>
    </row>
    <row r="609" spans="1:11" ht="15" thickTop="1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9"/>
    </row>
    <row r="610" spans="1:11" ht="14.25">
      <c r="A610" s="135"/>
      <c r="B610" s="99" t="s">
        <v>104</v>
      </c>
      <c r="C610" s="135" t="s">
        <v>105</v>
      </c>
      <c r="D610" s="135" t="s">
        <v>106</v>
      </c>
      <c r="E610" s="185" t="s">
        <v>112</v>
      </c>
      <c r="F610" s="185"/>
      <c r="G610" s="100" t="s">
        <v>107</v>
      </c>
      <c r="H610" s="99" t="s">
        <v>108</v>
      </c>
      <c r="I610" s="99" t="s">
        <v>109</v>
      </c>
      <c r="J610" s="99" t="s">
        <v>102</v>
      </c>
      <c r="K610" s="19"/>
    </row>
    <row r="611" spans="1:11" ht="31.5">
      <c r="A611" s="136" t="s">
        <v>182</v>
      </c>
      <c r="B611" s="105" t="s">
        <v>490</v>
      </c>
      <c r="C611" s="136" t="s">
        <v>133</v>
      </c>
      <c r="D611" s="136" t="s">
        <v>491</v>
      </c>
      <c r="E611" s="186" t="s">
        <v>190</v>
      </c>
      <c r="F611" s="186"/>
      <c r="G611" s="106" t="s">
        <v>134</v>
      </c>
      <c r="H611" s="126">
        <v>1</v>
      </c>
      <c r="I611" s="107">
        <v>0.97</v>
      </c>
      <c r="J611" s="107">
        <v>0.97</v>
      </c>
      <c r="K611" s="19"/>
    </row>
    <row r="612" spans="1:11" ht="31.5">
      <c r="A612" s="133" t="s">
        <v>183</v>
      </c>
      <c r="B612" s="119" t="s">
        <v>396</v>
      </c>
      <c r="C612" s="133" t="s">
        <v>133</v>
      </c>
      <c r="D612" s="133" t="s">
        <v>397</v>
      </c>
      <c r="E612" s="183" t="s">
        <v>158</v>
      </c>
      <c r="F612" s="183"/>
      <c r="G612" s="120" t="s">
        <v>130</v>
      </c>
      <c r="H612" s="128">
        <v>6E-05</v>
      </c>
      <c r="I612" s="121">
        <v>16300.92</v>
      </c>
      <c r="J612" s="121">
        <v>0.97</v>
      </c>
      <c r="K612" s="19"/>
    </row>
    <row r="613" spans="1:11" ht="14.25">
      <c r="A613" s="134"/>
      <c r="B613" s="134"/>
      <c r="C613" s="134"/>
      <c r="D613" s="134"/>
      <c r="E613" s="134" t="s">
        <v>184</v>
      </c>
      <c r="F613" s="129">
        <v>0</v>
      </c>
      <c r="G613" s="134" t="s">
        <v>185</v>
      </c>
      <c r="H613" s="129">
        <v>0</v>
      </c>
      <c r="I613" s="134" t="s">
        <v>186</v>
      </c>
      <c r="J613" s="129">
        <v>0</v>
      </c>
      <c r="K613" s="19"/>
    </row>
    <row r="614" spans="1:11" ht="15" thickBot="1">
      <c r="A614" s="134"/>
      <c r="B614" s="134"/>
      <c r="C614" s="134"/>
      <c r="D614" s="134"/>
      <c r="E614" s="134" t="s">
        <v>733</v>
      </c>
      <c r="F614" s="129">
        <v>0.27</v>
      </c>
      <c r="G614" s="134"/>
      <c r="H614" s="184" t="s">
        <v>734</v>
      </c>
      <c r="I614" s="184"/>
      <c r="J614" s="129">
        <v>1.24</v>
      </c>
      <c r="K614" s="19"/>
    </row>
    <row r="615" spans="1:11" ht="15" thickTop="1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9"/>
    </row>
    <row r="616" spans="1:11" ht="14.25">
      <c r="A616" s="135"/>
      <c r="B616" s="99" t="s">
        <v>104</v>
      </c>
      <c r="C616" s="135" t="s">
        <v>105</v>
      </c>
      <c r="D616" s="135" t="s">
        <v>106</v>
      </c>
      <c r="E616" s="185" t="s">
        <v>112</v>
      </c>
      <c r="F616" s="185"/>
      <c r="G616" s="100" t="s">
        <v>107</v>
      </c>
      <c r="H616" s="99" t="s">
        <v>108</v>
      </c>
      <c r="I616" s="99" t="s">
        <v>109</v>
      </c>
      <c r="J616" s="99" t="s">
        <v>102</v>
      </c>
      <c r="K616" s="19"/>
    </row>
    <row r="617" spans="1:11" ht="31.5">
      <c r="A617" s="136" t="s">
        <v>182</v>
      </c>
      <c r="B617" s="105" t="s">
        <v>488</v>
      </c>
      <c r="C617" s="136" t="s">
        <v>133</v>
      </c>
      <c r="D617" s="136" t="s">
        <v>489</v>
      </c>
      <c r="E617" s="186" t="s">
        <v>190</v>
      </c>
      <c r="F617" s="186"/>
      <c r="G617" s="106" t="s">
        <v>134</v>
      </c>
      <c r="H617" s="126">
        <v>1</v>
      </c>
      <c r="I617" s="107">
        <v>2.15</v>
      </c>
      <c r="J617" s="107">
        <v>2.15</v>
      </c>
      <c r="K617" s="19"/>
    </row>
    <row r="618" spans="1:11" ht="14.25">
      <c r="A618" s="133" t="s">
        <v>183</v>
      </c>
      <c r="B618" s="119" t="s">
        <v>328</v>
      </c>
      <c r="C618" s="133" t="s">
        <v>133</v>
      </c>
      <c r="D618" s="133" t="s">
        <v>329</v>
      </c>
      <c r="E618" s="183" t="s">
        <v>147</v>
      </c>
      <c r="F618" s="183"/>
      <c r="G618" s="120" t="s">
        <v>330</v>
      </c>
      <c r="H618" s="128">
        <v>2.5</v>
      </c>
      <c r="I618" s="121">
        <v>0.86</v>
      </c>
      <c r="J618" s="121">
        <v>2.15</v>
      </c>
      <c r="K618" s="19"/>
    </row>
    <row r="619" spans="1:11" ht="14.25">
      <c r="A619" s="134"/>
      <c r="B619" s="134"/>
      <c r="C619" s="134"/>
      <c r="D619" s="134"/>
      <c r="E619" s="134" t="s">
        <v>184</v>
      </c>
      <c r="F619" s="129">
        <v>0</v>
      </c>
      <c r="G619" s="134" t="s">
        <v>185</v>
      </c>
      <c r="H619" s="129">
        <v>0</v>
      </c>
      <c r="I619" s="134" t="s">
        <v>186</v>
      </c>
      <c r="J619" s="129">
        <v>0</v>
      </c>
      <c r="K619" s="19"/>
    </row>
    <row r="620" spans="1:11" ht="15" thickBot="1">
      <c r="A620" s="134"/>
      <c r="B620" s="134"/>
      <c r="C620" s="134"/>
      <c r="D620" s="134"/>
      <c r="E620" s="134" t="s">
        <v>733</v>
      </c>
      <c r="F620" s="129">
        <v>0.6</v>
      </c>
      <c r="G620" s="134"/>
      <c r="H620" s="184" t="s">
        <v>734</v>
      </c>
      <c r="I620" s="184"/>
      <c r="J620" s="129">
        <v>2.75</v>
      </c>
      <c r="K620" s="19"/>
    </row>
    <row r="621" spans="1:11" ht="15" thickTop="1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9"/>
    </row>
    <row r="622" spans="1:11" ht="14.25">
      <c r="A622" s="135"/>
      <c r="B622" s="99" t="s">
        <v>104</v>
      </c>
      <c r="C622" s="135" t="s">
        <v>105</v>
      </c>
      <c r="D622" s="135" t="s">
        <v>106</v>
      </c>
      <c r="E622" s="185" t="s">
        <v>112</v>
      </c>
      <c r="F622" s="185"/>
      <c r="G622" s="100" t="s">
        <v>107</v>
      </c>
      <c r="H622" s="99" t="s">
        <v>108</v>
      </c>
      <c r="I622" s="99" t="s">
        <v>109</v>
      </c>
      <c r="J622" s="99" t="s">
        <v>102</v>
      </c>
      <c r="K622" s="19"/>
    </row>
    <row r="623" spans="1:11" ht="21">
      <c r="A623" s="136" t="s">
        <v>182</v>
      </c>
      <c r="B623" s="105" t="s">
        <v>1126</v>
      </c>
      <c r="C623" s="136" t="s">
        <v>133</v>
      </c>
      <c r="D623" s="136" t="s">
        <v>1127</v>
      </c>
      <c r="E623" s="186" t="s">
        <v>242</v>
      </c>
      <c r="F623" s="186"/>
      <c r="G623" s="106" t="s">
        <v>238</v>
      </c>
      <c r="H623" s="126">
        <v>1</v>
      </c>
      <c r="I623" s="107">
        <v>2.27</v>
      </c>
      <c r="J623" s="107">
        <v>2.27</v>
      </c>
      <c r="K623" s="19"/>
    </row>
    <row r="624" spans="1:11" ht="21">
      <c r="A624" s="132" t="s">
        <v>187</v>
      </c>
      <c r="B624" s="116" t="s">
        <v>435</v>
      </c>
      <c r="C624" s="132" t="s">
        <v>133</v>
      </c>
      <c r="D624" s="132" t="s">
        <v>436</v>
      </c>
      <c r="E624" s="182" t="s">
        <v>142</v>
      </c>
      <c r="F624" s="182"/>
      <c r="G624" s="117" t="s">
        <v>134</v>
      </c>
      <c r="H624" s="127">
        <v>0.024</v>
      </c>
      <c r="I624" s="118">
        <v>17.18</v>
      </c>
      <c r="J624" s="118">
        <v>0.41</v>
      </c>
      <c r="K624" s="19"/>
    </row>
    <row r="625" spans="1:11" ht="21">
      <c r="A625" s="132" t="s">
        <v>187</v>
      </c>
      <c r="B625" s="116" t="s">
        <v>415</v>
      </c>
      <c r="C625" s="132" t="s">
        <v>133</v>
      </c>
      <c r="D625" s="132" t="s">
        <v>416</v>
      </c>
      <c r="E625" s="182" t="s">
        <v>142</v>
      </c>
      <c r="F625" s="182"/>
      <c r="G625" s="117" t="s">
        <v>134</v>
      </c>
      <c r="H625" s="127">
        <v>0.024</v>
      </c>
      <c r="I625" s="118">
        <v>21.89</v>
      </c>
      <c r="J625" s="118">
        <v>0.52</v>
      </c>
      <c r="K625" s="19"/>
    </row>
    <row r="626" spans="1:11" ht="21">
      <c r="A626" s="133" t="s">
        <v>183</v>
      </c>
      <c r="B626" s="119" t="s">
        <v>988</v>
      </c>
      <c r="C626" s="133" t="s">
        <v>133</v>
      </c>
      <c r="D626" s="133" t="s">
        <v>989</v>
      </c>
      <c r="E626" s="183" t="s">
        <v>147</v>
      </c>
      <c r="F626" s="183"/>
      <c r="G626" s="120" t="s">
        <v>238</v>
      </c>
      <c r="H626" s="128">
        <v>1.19</v>
      </c>
      <c r="I626" s="121">
        <v>1.11</v>
      </c>
      <c r="J626" s="121">
        <v>1.32</v>
      </c>
      <c r="K626" s="19"/>
    </row>
    <row r="627" spans="1:11" ht="21">
      <c r="A627" s="133" t="s">
        <v>183</v>
      </c>
      <c r="B627" s="119" t="s">
        <v>366</v>
      </c>
      <c r="C627" s="133" t="s">
        <v>133</v>
      </c>
      <c r="D627" s="133" t="s">
        <v>367</v>
      </c>
      <c r="E627" s="183" t="s">
        <v>147</v>
      </c>
      <c r="F627" s="183"/>
      <c r="G627" s="120" t="s">
        <v>130</v>
      </c>
      <c r="H627" s="128">
        <v>0.009</v>
      </c>
      <c r="I627" s="121">
        <v>2.74</v>
      </c>
      <c r="J627" s="121">
        <v>0.02</v>
      </c>
      <c r="K627" s="19"/>
    </row>
    <row r="628" spans="1:11" ht="14.25">
      <c r="A628" s="134"/>
      <c r="B628" s="134"/>
      <c r="C628" s="134"/>
      <c r="D628" s="134"/>
      <c r="E628" s="134" t="s">
        <v>184</v>
      </c>
      <c r="F628" s="129">
        <v>0.63</v>
      </c>
      <c r="G628" s="134" t="s">
        <v>185</v>
      </c>
      <c r="H628" s="129">
        <v>0</v>
      </c>
      <c r="I628" s="134" t="s">
        <v>186</v>
      </c>
      <c r="J628" s="129">
        <v>0.63</v>
      </c>
      <c r="K628" s="19"/>
    </row>
    <row r="629" spans="1:11" ht="15" thickBot="1">
      <c r="A629" s="134"/>
      <c r="B629" s="134"/>
      <c r="C629" s="134"/>
      <c r="D629" s="134"/>
      <c r="E629" s="134" t="s">
        <v>733</v>
      </c>
      <c r="F629" s="129">
        <v>0.64</v>
      </c>
      <c r="G629" s="134"/>
      <c r="H629" s="184" t="s">
        <v>734</v>
      </c>
      <c r="I629" s="184"/>
      <c r="J629" s="129">
        <v>2.91</v>
      </c>
      <c r="K629" s="19"/>
    </row>
    <row r="630" spans="1:11" ht="15" thickTop="1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9"/>
    </row>
    <row r="631" spans="1:11" ht="14.25">
      <c r="A631" s="135"/>
      <c r="B631" s="99" t="s">
        <v>104</v>
      </c>
      <c r="C631" s="135" t="s">
        <v>105</v>
      </c>
      <c r="D631" s="135" t="s">
        <v>106</v>
      </c>
      <c r="E631" s="185" t="s">
        <v>112</v>
      </c>
      <c r="F631" s="185"/>
      <c r="G631" s="100" t="s">
        <v>107</v>
      </c>
      <c r="H631" s="99" t="s">
        <v>108</v>
      </c>
      <c r="I631" s="99" t="s">
        <v>109</v>
      </c>
      <c r="J631" s="99" t="s">
        <v>102</v>
      </c>
      <c r="K631" s="19"/>
    </row>
    <row r="632" spans="1:11" ht="21">
      <c r="A632" s="136" t="s">
        <v>182</v>
      </c>
      <c r="B632" s="105" t="s">
        <v>1116</v>
      </c>
      <c r="C632" s="136" t="s">
        <v>133</v>
      </c>
      <c r="D632" s="136" t="s">
        <v>1117</v>
      </c>
      <c r="E632" s="186" t="s">
        <v>242</v>
      </c>
      <c r="F632" s="186"/>
      <c r="G632" s="106" t="s">
        <v>238</v>
      </c>
      <c r="H632" s="126">
        <v>1</v>
      </c>
      <c r="I632" s="107">
        <v>12.42</v>
      </c>
      <c r="J632" s="107">
        <v>12.42</v>
      </c>
      <c r="K632" s="19"/>
    </row>
    <row r="633" spans="1:11" ht="21">
      <c r="A633" s="132" t="s">
        <v>187</v>
      </c>
      <c r="B633" s="116" t="s">
        <v>435</v>
      </c>
      <c r="C633" s="132" t="s">
        <v>133</v>
      </c>
      <c r="D633" s="132" t="s">
        <v>436</v>
      </c>
      <c r="E633" s="182" t="s">
        <v>142</v>
      </c>
      <c r="F633" s="182"/>
      <c r="G633" s="117" t="s">
        <v>134</v>
      </c>
      <c r="H633" s="127">
        <v>0.013</v>
      </c>
      <c r="I633" s="118">
        <v>17.18</v>
      </c>
      <c r="J633" s="118">
        <v>0.22</v>
      </c>
      <c r="K633" s="19"/>
    </row>
    <row r="634" spans="1:11" ht="21">
      <c r="A634" s="132" t="s">
        <v>187</v>
      </c>
      <c r="B634" s="116" t="s">
        <v>415</v>
      </c>
      <c r="C634" s="132" t="s">
        <v>133</v>
      </c>
      <c r="D634" s="132" t="s">
        <v>416</v>
      </c>
      <c r="E634" s="182" t="s">
        <v>142</v>
      </c>
      <c r="F634" s="182"/>
      <c r="G634" s="117" t="s">
        <v>134</v>
      </c>
      <c r="H634" s="127">
        <v>0.013</v>
      </c>
      <c r="I634" s="118">
        <v>21.89</v>
      </c>
      <c r="J634" s="118">
        <v>0.28</v>
      </c>
      <c r="K634" s="19"/>
    </row>
    <row r="635" spans="1:11" ht="21">
      <c r="A635" s="133" t="s">
        <v>183</v>
      </c>
      <c r="B635" s="119" t="s">
        <v>998</v>
      </c>
      <c r="C635" s="133" t="s">
        <v>133</v>
      </c>
      <c r="D635" s="133" t="s">
        <v>999</v>
      </c>
      <c r="E635" s="183" t="s">
        <v>147</v>
      </c>
      <c r="F635" s="183"/>
      <c r="G635" s="120" t="s">
        <v>238</v>
      </c>
      <c r="H635" s="128">
        <v>1.027</v>
      </c>
      <c r="I635" s="121">
        <v>11.59</v>
      </c>
      <c r="J635" s="121">
        <v>11.9</v>
      </c>
      <c r="K635" s="19"/>
    </row>
    <row r="636" spans="1:11" ht="21">
      <c r="A636" s="133" t="s">
        <v>183</v>
      </c>
      <c r="B636" s="119" t="s">
        <v>366</v>
      </c>
      <c r="C636" s="133" t="s">
        <v>133</v>
      </c>
      <c r="D636" s="133" t="s">
        <v>367</v>
      </c>
      <c r="E636" s="183" t="s">
        <v>147</v>
      </c>
      <c r="F636" s="183"/>
      <c r="G636" s="120" t="s">
        <v>130</v>
      </c>
      <c r="H636" s="128">
        <v>0.01</v>
      </c>
      <c r="I636" s="121">
        <v>2.74</v>
      </c>
      <c r="J636" s="121">
        <v>0.02</v>
      </c>
      <c r="K636" s="19"/>
    </row>
    <row r="637" spans="1:11" ht="14.25">
      <c r="A637" s="134"/>
      <c r="B637" s="134"/>
      <c r="C637" s="134"/>
      <c r="D637" s="134"/>
      <c r="E637" s="134" t="s">
        <v>184</v>
      </c>
      <c r="F637" s="129">
        <v>0.34</v>
      </c>
      <c r="G637" s="134" t="s">
        <v>185</v>
      </c>
      <c r="H637" s="129">
        <v>0</v>
      </c>
      <c r="I637" s="134" t="s">
        <v>186</v>
      </c>
      <c r="J637" s="129">
        <v>0.34</v>
      </c>
      <c r="K637" s="19"/>
    </row>
    <row r="638" spans="1:11" ht="15" thickBot="1">
      <c r="A638" s="134"/>
      <c r="B638" s="134"/>
      <c r="C638" s="134"/>
      <c r="D638" s="134"/>
      <c r="E638" s="134" t="s">
        <v>733</v>
      </c>
      <c r="F638" s="129">
        <v>3.52</v>
      </c>
      <c r="G638" s="134"/>
      <c r="H638" s="184" t="s">
        <v>734</v>
      </c>
      <c r="I638" s="184"/>
      <c r="J638" s="129">
        <v>15.94</v>
      </c>
      <c r="K638" s="19"/>
    </row>
    <row r="639" spans="1:11" ht="15" thickTop="1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9"/>
    </row>
    <row r="640" spans="1:11" ht="14.25">
      <c r="A640" s="135"/>
      <c r="B640" s="99" t="s">
        <v>104</v>
      </c>
      <c r="C640" s="135" t="s">
        <v>105</v>
      </c>
      <c r="D640" s="135" t="s">
        <v>106</v>
      </c>
      <c r="E640" s="185" t="s">
        <v>112</v>
      </c>
      <c r="F640" s="185"/>
      <c r="G640" s="100" t="s">
        <v>107</v>
      </c>
      <c r="H640" s="99" t="s">
        <v>108</v>
      </c>
      <c r="I640" s="99" t="s">
        <v>109</v>
      </c>
      <c r="J640" s="99" t="s">
        <v>102</v>
      </c>
      <c r="K640" s="19"/>
    </row>
    <row r="641" spans="1:11" ht="21">
      <c r="A641" s="136" t="s">
        <v>182</v>
      </c>
      <c r="B641" s="105" t="s">
        <v>426</v>
      </c>
      <c r="C641" s="136" t="s">
        <v>133</v>
      </c>
      <c r="D641" s="136" t="s">
        <v>427</v>
      </c>
      <c r="E641" s="186" t="s">
        <v>242</v>
      </c>
      <c r="F641" s="186"/>
      <c r="G641" s="106" t="s">
        <v>238</v>
      </c>
      <c r="H641" s="126">
        <v>1</v>
      </c>
      <c r="I641" s="107">
        <v>3.27</v>
      </c>
      <c r="J641" s="107">
        <v>3.27</v>
      </c>
      <c r="K641" s="19"/>
    </row>
    <row r="642" spans="1:11" ht="21">
      <c r="A642" s="132" t="s">
        <v>187</v>
      </c>
      <c r="B642" s="116" t="s">
        <v>435</v>
      </c>
      <c r="C642" s="132" t="s">
        <v>133</v>
      </c>
      <c r="D642" s="132" t="s">
        <v>436</v>
      </c>
      <c r="E642" s="182" t="s">
        <v>142</v>
      </c>
      <c r="F642" s="182"/>
      <c r="G642" s="117" t="s">
        <v>134</v>
      </c>
      <c r="H642" s="127">
        <v>0.03</v>
      </c>
      <c r="I642" s="118">
        <v>17.18</v>
      </c>
      <c r="J642" s="118">
        <v>0.51</v>
      </c>
      <c r="K642" s="19"/>
    </row>
    <row r="643" spans="1:11" ht="21">
      <c r="A643" s="132" t="s">
        <v>187</v>
      </c>
      <c r="B643" s="116" t="s">
        <v>415</v>
      </c>
      <c r="C643" s="132" t="s">
        <v>133</v>
      </c>
      <c r="D643" s="132" t="s">
        <v>416</v>
      </c>
      <c r="E643" s="182" t="s">
        <v>142</v>
      </c>
      <c r="F643" s="182"/>
      <c r="G643" s="117" t="s">
        <v>134</v>
      </c>
      <c r="H643" s="127">
        <v>0.03</v>
      </c>
      <c r="I643" s="118">
        <v>21.89</v>
      </c>
      <c r="J643" s="118">
        <v>0.65</v>
      </c>
      <c r="K643" s="19"/>
    </row>
    <row r="644" spans="1:11" ht="21">
      <c r="A644" s="133" t="s">
        <v>183</v>
      </c>
      <c r="B644" s="119" t="s">
        <v>376</v>
      </c>
      <c r="C644" s="133" t="s">
        <v>133</v>
      </c>
      <c r="D644" s="133" t="s">
        <v>377</v>
      </c>
      <c r="E644" s="183" t="s">
        <v>147</v>
      </c>
      <c r="F644" s="183"/>
      <c r="G644" s="120" t="s">
        <v>238</v>
      </c>
      <c r="H644" s="128">
        <v>1.19</v>
      </c>
      <c r="I644" s="121">
        <v>1.76</v>
      </c>
      <c r="J644" s="121">
        <v>2.09</v>
      </c>
      <c r="K644" s="19"/>
    </row>
    <row r="645" spans="1:11" ht="21">
      <c r="A645" s="133" t="s">
        <v>183</v>
      </c>
      <c r="B645" s="119" t="s">
        <v>366</v>
      </c>
      <c r="C645" s="133" t="s">
        <v>133</v>
      </c>
      <c r="D645" s="133" t="s">
        <v>367</v>
      </c>
      <c r="E645" s="183" t="s">
        <v>147</v>
      </c>
      <c r="F645" s="183"/>
      <c r="G645" s="120" t="s">
        <v>130</v>
      </c>
      <c r="H645" s="128">
        <v>0.009</v>
      </c>
      <c r="I645" s="121">
        <v>2.74</v>
      </c>
      <c r="J645" s="121">
        <v>0.02</v>
      </c>
      <c r="K645" s="19"/>
    </row>
    <row r="646" spans="1:11" ht="14.25">
      <c r="A646" s="134"/>
      <c r="B646" s="134"/>
      <c r="C646" s="134"/>
      <c r="D646" s="134"/>
      <c r="E646" s="134" t="s">
        <v>184</v>
      </c>
      <c r="F646" s="129">
        <v>0.8</v>
      </c>
      <c r="G646" s="134" t="s">
        <v>185</v>
      </c>
      <c r="H646" s="129">
        <v>0</v>
      </c>
      <c r="I646" s="134" t="s">
        <v>186</v>
      </c>
      <c r="J646" s="129">
        <v>0.8</v>
      </c>
      <c r="K646" s="19"/>
    </row>
    <row r="647" spans="1:11" ht="15" thickBot="1">
      <c r="A647" s="134"/>
      <c r="B647" s="134"/>
      <c r="C647" s="134"/>
      <c r="D647" s="134"/>
      <c r="E647" s="134" t="s">
        <v>733</v>
      </c>
      <c r="F647" s="129">
        <v>0.92</v>
      </c>
      <c r="G647" s="134"/>
      <c r="H647" s="184" t="s">
        <v>734</v>
      </c>
      <c r="I647" s="184"/>
      <c r="J647" s="129">
        <v>4.19</v>
      </c>
      <c r="K647" s="19"/>
    </row>
    <row r="648" spans="1:11" ht="15" thickTop="1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9"/>
    </row>
    <row r="649" spans="1:11" ht="14.25">
      <c r="A649" s="135"/>
      <c r="B649" s="99" t="s">
        <v>104</v>
      </c>
      <c r="C649" s="135" t="s">
        <v>105</v>
      </c>
      <c r="D649" s="135" t="s">
        <v>106</v>
      </c>
      <c r="E649" s="185" t="s">
        <v>112</v>
      </c>
      <c r="F649" s="185"/>
      <c r="G649" s="100" t="s">
        <v>107</v>
      </c>
      <c r="H649" s="99" t="s">
        <v>108</v>
      </c>
      <c r="I649" s="99" t="s">
        <v>109</v>
      </c>
      <c r="J649" s="99" t="s">
        <v>102</v>
      </c>
      <c r="K649" s="19"/>
    </row>
    <row r="650" spans="1:11" ht="21">
      <c r="A650" s="136" t="s">
        <v>182</v>
      </c>
      <c r="B650" s="105" t="s">
        <v>565</v>
      </c>
      <c r="C650" s="136" t="s">
        <v>133</v>
      </c>
      <c r="D650" s="136" t="s">
        <v>566</v>
      </c>
      <c r="E650" s="186" t="s">
        <v>242</v>
      </c>
      <c r="F650" s="186"/>
      <c r="G650" s="106" t="s">
        <v>238</v>
      </c>
      <c r="H650" s="126">
        <v>1</v>
      </c>
      <c r="I650" s="107">
        <v>5.31</v>
      </c>
      <c r="J650" s="107">
        <v>5.31</v>
      </c>
      <c r="K650" s="19"/>
    </row>
    <row r="651" spans="1:11" ht="21">
      <c r="A651" s="132" t="s">
        <v>187</v>
      </c>
      <c r="B651" s="116" t="s">
        <v>435</v>
      </c>
      <c r="C651" s="132" t="s">
        <v>133</v>
      </c>
      <c r="D651" s="132" t="s">
        <v>436</v>
      </c>
      <c r="E651" s="182" t="s">
        <v>142</v>
      </c>
      <c r="F651" s="182"/>
      <c r="G651" s="117" t="s">
        <v>134</v>
      </c>
      <c r="H651" s="127">
        <v>0.04</v>
      </c>
      <c r="I651" s="118">
        <v>17.18</v>
      </c>
      <c r="J651" s="118">
        <v>0.68</v>
      </c>
      <c r="K651" s="19"/>
    </row>
    <row r="652" spans="1:11" ht="21">
      <c r="A652" s="132" t="s">
        <v>187</v>
      </c>
      <c r="B652" s="116" t="s">
        <v>415</v>
      </c>
      <c r="C652" s="132" t="s">
        <v>133</v>
      </c>
      <c r="D652" s="132" t="s">
        <v>416</v>
      </c>
      <c r="E652" s="182" t="s">
        <v>142</v>
      </c>
      <c r="F652" s="182"/>
      <c r="G652" s="117" t="s">
        <v>134</v>
      </c>
      <c r="H652" s="127">
        <v>0.04</v>
      </c>
      <c r="I652" s="118">
        <v>21.89</v>
      </c>
      <c r="J652" s="118">
        <v>0.87</v>
      </c>
      <c r="K652" s="19"/>
    </row>
    <row r="653" spans="1:11" ht="21">
      <c r="A653" s="133" t="s">
        <v>183</v>
      </c>
      <c r="B653" s="119" t="s">
        <v>614</v>
      </c>
      <c r="C653" s="133" t="s">
        <v>133</v>
      </c>
      <c r="D653" s="133" t="s">
        <v>615</v>
      </c>
      <c r="E653" s="183" t="s">
        <v>147</v>
      </c>
      <c r="F653" s="183"/>
      <c r="G653" s="120" t="s">
        <v>238</v>
      </c>
      <c r="H653" s="128">
        <v>1.19</v>
      </c>
      <c r="I653" s="121">
        <v>3.15</v>
      </c>
      <c r="J653" s="121">
        <v>3.74</v>
      </c>
      <c r="K653" s="19"/>
    </row>
    <row r="654" spans="1:11" ht="21">
      <c r="A654" s="133" t="s">
        <v>183</v>
      </c>
      <c r="B654" s="119" t="s">
        <v>366</v>
      </c>
      <c r="C654" s="133" t="s">
        <v>133</v>
      </c>
      <c r="D654" s="133" t="s">
        <v>367</v>
      </c>
      <c r="E654" s="183" t="s">
        <v>147</v>
      </c>
      <c r="F654" s="183"/>
      <c r="G654" s="120" t="s">
        <v>130</v>
      </c>
      <c r="H654" s="128">
        <v>0.009</v>
      </c>
      <c r="I654" s="121">
        <v>2.74</v>
      </c>
      <c r="J654" s="121">
        <v>0.02</v>
      </c>
      <c r="K654" s="19"/>
    </row>
    <row r="655" spans="1:11" ht="14.25">
      <c r="A655" s="134"/>
      <c r="B655" s="134"/>
      <c r="C655" s="134"/>
      <c r="D655" s="134"/>
      <c r="E655" s="134" t="s">
        <v>184</v>
      </c>
      <c r="F655" s="129">
        <v>1.07</v>
      </c>
      <c r="G655" s="134" t="s">
        <v>185</v>
      </c>
      <c r="H655" s="129">
        <v>0</v>
      </c>
      <c r="I655" s="134" t="s">
        <v>186</v>
      </c>
      <c r="J655" s="129">
        <v>1.07</v>
      </c>
      <c r="K655" s="19"/>
    </row>
    <row r="656" spans="1:11" ht="15" thickBot="1">
      <c r="A656" s="134"/>
      <c r="B656" s="134"/>
      <c r="C656" s="134"/>
      <c r="D656" s="134"/>
      <c r="E656" s="134" t="s">
        <v>733</v>
      </c>
      <c r="F656" s="129">
        <v>1.5</v>
      </c>
      <c r="G656" s="134"/>
      <c r="H656" s="184" t="s">
        <v>734</v>
      </c>
      <c r="I656" s="184"/>
      <c r="J656" s="129">
        <v>6.81</v>
      </c>
      <c r="K656" s="19"/>
    </row>
    <row r="657" spans="1:11" ht="15" thickTop="1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9"/>
    </row>
    <row r="658" spans="1:11" ht="14.25">
      <c r="A658" s="135"/>
      <c r="B658" s="99" t="s">
        <v>104</v>
      </c>
      <c r="C658" s="135" t="s">
        <v>105</v>
      </c>
      <c r="D658" s="135" t="s">
        <v>106</v>
      </c>
      <c r="E658" s="185" t="s">
        <v>112</v>
      </c>
      <c r="F658" s="185"/>
      <c r="G658" s="100" t="s">
        <v>107</v>
      </c>
      <c r="H658" s="99" t="s">
        <v>108</v>
      </c>
      <c r="I658" s="99" t="s">
        <v>109</v>
      </c>
      <c r="J658" s="99" t="s">
        <v>102</v>
      </c>
      <c r="K658" s="19"/>
    </row>
    <row r="659" spans="1:11" ht="31.5">
      <c r="A659" s="136" t="s">
        <v>182</v>
      </c>
      <c r="B659" s="105" t="s">
        <v>1154</v>
      </c>
      <c r="C659" s="136" t="s">
        <v>133</v>
      </c>
      <c r="D659" s="136" t="s">
        <v>1155</v>
      </c>
      <c r="E659" s="186" t="s">
        <v>1156</v>
      </c>
      <c r="F659" s="186"/>
      <c r="G659" s="106" t="s">
        <v>238</v>
      </c>
      <c r="H659" s="126">
        <v>1</v>
      </c>
      <c r="I659" s="107">
        <v>7.74</v>
      </c>
      <c r="J659" s="107">
        <v>7.74</v>
      </c>
      <c r="K659" s="19"/>
    </row>
    <row r="660" spans="1:11" ht="21">
      <c r="A660" s="132" t="s">
        <v>187</v>
      </c>
      <c r="B660" s="116" t="s">
        <v>435</v>
      </c>
      <c r="C660" s="132" t="s">
        <v>133</v>
      </c>
      <c r="D660" s="132" t="s">
        <v>436</v>
      </c>
      <c r="E660" s="182" t="s">
        <v>142</v>
      </c>
      <c r="F660" s="182"/>
      <c r="G660" s="117" t="s">
        <v>134</v>
      </c>
      <c r="H660" s="127">
        <v>0.1461</v>
      </c>
      <c r="I660" s="118">
        <v>17.18</v>
      </c>
      <c r="J660" s="118">
        <v>2.5</v>
      </c>
      <c r="K660" s="19"/>
    </row>
    <row r="661" spans="1:11" ht="21">
      <c r="A661" s="132" t="s">
        <v>187</v>
      </c>
      <c r="B661" s="116" t="s">
        <v>415</v>
      </c>
      <c r="C661" s="132" t="s">
        <v>133</v>
      </c>
      <c r="D661" s="132" t="s">
        <v>416</v>
      </c>
      <c r="E661" s="182" t="s">
        <v>142</v>
      </c>
      <c r="F661" s="182"/>
      <c r="G661" s="117" t="s">
        <v>134</v>
      </c>
      <c r="H661" s="127">
        <v>0.1461</v>
      </c>
      <c r="I661" s="118">
        <v>21.89</v>
      </c>
      <c r="J661" s="118">
        <v>3.19</v>
      </c>
      <c r="K661" s="19"/>
    </row>
    <row r="662" spans="1:11" ht="14.25">
      <c r="A662" s="133" t="s">
        <v>183</v>
      </c>
      <c r="B662" s="119" t="s">
        <v>1016</v>
      </c>
      <c r="C662" s="133" t="s">
        <v>133</v>
      </c>
      <c r="D662" s="133" t="s">
        <v>1017</v>
      </c>
      <c r="E662" s="183" t="s">
        <v>147</v>
      </c>
      <c r="F662" s="183"/>
      <c r="G662" s="120" t="s">
        <v>238</v>
      </c>
      <c r="H662" s="128">
        <v>1.05</v>
      </c>
      <c r="I662" s="121">
        <v>1.96</v>
      </c>
      <c r="J662" s="121">
        <v>2.05</v>
      </c>
      <c r="K662" s="19"/>
    </row>
    <row r="663" spans="1:11" ht="14.25">
      <c r="A663" s="134"/>
      <c r="B663" s="134"/>
      <c r="C663" s="134"/>
      <c r="D663" s="134"/>
      <c r="E663" s="134" t="s">
        <v>184</v>
      </c>
      <c r="F663" s="129">
        <v>3.93</v>
      </c>
      <c r="G663" s="134" t="s">
        <v>185</v>
      </c>
      <c r="H663" s="129">
        <v>0</v>
      </c>
      <c r="I663" s="134" t="s">
        <v>186</v>
      </c>
      <c r="J663" s="129">
        <v>3.93</v>
      </c>
      <c r="K663" s="19"/>
    </row>
    <row r="664" spans="1:11" ht="15" thickBot="1">
      <c r="A664" s="134"/>
      <c r="B664" s="134"/>
      <c r="C664" s="134"/>
      <c r="D664" s="134"/>
      <c r="E664" s="134" t="s">
        <v>733</v>
      </c>
      <c r="F664" s="129">
        <v>2.19</v>
      </c>
      <c r="G664" s="134"/>
      <c r="H664" s="184" t="s">
        <v>734</v>
      </c>
      <c r="I664" s="184"/>
      <c r="J664" s="129">
        <v>9.93</v>
      </c>
      <c r="K664" s="19"/>
    </row>
    <row r="665" spans="1:11" ht="15" thickTop="1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9"/>
    </row>
    <row r="666" spans="1:11" ht="14.25">
      <c r="A666" s="135"/>
      <c r="B666" s="99" t="s">
        <v>104</v>
      </c>
      <c r="C666" s="135" t="s">
        <v>105</v>
      </c>
      <c r="D666" s="135" t="s">
        <v>106</v>
      </c>
      <c r="E666" s="185" t="s">
        <v>112</v>
      </c>
      <c r="F666" s="185"/>
      <c r="G666" s="100" t="s">
        <v>107</v>
      </c>
      <c r="H666" s="99" t="s">
        <v>108</v>
      </c>
      <c r="I666" s="99" t="s">
        <v>109</v>
      </c>
      <c r="J666" s="99" t="s">
        <v>102</v>
      </c>
      <c r="K666" s="19"/>
    </row>
    <row r="667" spans="1:11" ht="21">
      <c r="A667" s="136" t="s">
        <v>182</v>
      </c>
      <c r="B667" s="105" t="s">
        <v>1157</v>
      </c>
      <c r="C667" s="136" t="s">
        <v>133</v>
      </c>
      <c r="D667" s="136" t="s">
        <v>1158</v>
      </c>
      <c r="E667" s="186" t="s">
        <v>1156</v>
      </c>
      <c r="F667" s="186"/>
      <c r="G667" s="106" t="s">
        <v>130</v>
      </c>
      <c r="H667" s="126">
        <v>1</v>
      </c>
      <c r="I667" s="107">
        <v>32.95</v>
      </c>
      <c r="J667" s="107">
        <v>32.95</v>
      </c>
      <c r="K667" s="19"/>
    </row>
    <row r="668" spans="1:11" ht="21">
      <c r="A668" s="132" t="s">
        <v>187</v>
      </c>
      <c r="B668" s="116" t="s">
        <v>435</v>
      </c>
      <c r="C668" s="132" t="s">
        <v>133</v>
      </c>
      <c r="D668" s="132" t="s">
        <v>436</v>
      </c>
      <c r="E668" s="182" t="s">
        <v>142</v>
      </c>
      <c r="F668" s="182"/>
      <c r="G668" s="117" t="s">
        <v>134</v>
      </c>
      <c r="H668" s="127">
        <v>0.346</v>
      </c>
      <c r="I668" s="118">
        <v>17.18</v>
      </c>
      <c r="J668" s="118">
        <v>5.94</v>
      </c>
      <c r="K668" s="19"/>
    </row>
    <row r="669" spans="1:11" ht="21">
      <c r="A669" s="132" t="s">
        <v>187</v>
      </c>
      <c r="B669" s="116" t="s">
        <v>415</v>
      </c>
      <c r="C669" s="132" t="s">
        <v>133</v>
      </c>
      <c r="D669" s="132" t="s">
        <v>416</v>
      </c>
      <c r="E669" s="182" t="s">
        <v>142</v>
      </c>
      <c r="F669" s="182"/>
      <c r="G669" s="117" t="s">
        <v>134</v>
      </c>
      <c r="H669" s="127">
        <v>0.346</v>
      </c>
      <c r="I669" s="118">
        <v>21.89</v>
      </c>
      <c r="J669" s="118">
        <v>7.57</v>
      </c>
      <c r="K669" s="19"/>
    </row>
    <row r="670" spans="1:11" ht="21">
      <c r="A670" s="133" t="s">
        <v>183</v>
      </c>
      <c r="B670" s="119" t="s">
        <v>1045</v>
      </c>
      <c r="C670" s="133" t="s">
        <v>133</v>
      </c>
      <c r="D670" s="133" t="s">
        <v>1046</v>
      </c>
      <c r="E670" s="183" t="s">
        <v>147</v>
      </c>
      <c r="F670" s="183"/>
      <c r="G670" s="120" t="s">
        <v>130</v>
      </c>
      <c r="H670" s="128">
        <v>1</v>
      </c>
      <c r="I670" s="121">
        <v>19.44</v>
      </c>
      <c r="J670" s="121">
        <v>19.44</v>
      </c>
      <c r="K670" s="19"/>
    </row>
    <row r="671" spans="1:11" ht="14.25">
      <c r="A671" s="134"/>
      <c r="B671" s="134"/>
      <c r="C671" s="134"/>
      <c r="D671" s="134"/>
      <c r="E671" s="134" t="s">
        <v>184</v>
      </c>
      <c r="F671" s="129">
        <v>9.31</v>
      </c>
      <c r="G671" s="134" t="s">
        <v>185</v>
      </c>
      <c r="H671" s="129">
        <v>0</v>
      </c>
      <c r="I671" s="134" t="s">
        <v>186</v>
      </c>
      <c r="J671" s="129">
        <v>9.31</v>
      </c>
      <c r="K671" s="19"/>
    </row>
    <row r="672" spans="1:11" ht="15" thickBot="1">
      <c r="A672" s="134"/>
      <c r="B672" s="134"/>
      <c r="C672" s="134"/>
      <c r="D672" s="134"/>
      <c r="E672" s="134" t="s">
        <v>733</v>
      </c>
      <c r="F672" s="129">
        <v>9.34</v>
      </c>
      <c r="G672" s="134"/>
      <c r="H672" s="184" t="s">
        <v>734</v>
      </c>
      <c r="I672" s="184"/>
      <c r="J672" s="129">
        <v>42.29</v>
      </c>
      <c r="K672" s="19"/>
    </row>
    <row r="673" spans="1:11" ht="15" thickTop="1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9"/>
    </row>
    <row r="674" spans="1:11" ht="14.25">
      <c r="A674" s="135"/>
      <c r="B674" s="99" t="s">
        <v>104</v>
      </c>
      <c r="C674" s="135" t="s">
        <v>105</v>
      </c>
      <c r="D674" s="135" t="s">
        <v>106</v>
      </c>
      <c r="E674" s="185" t="s">
        <v>112</v>
      </c>
      <c r="F674" s="185"/>
      <c r="G674" s="100" t="s">
        <v>107</v>
      </c>
      <c r="H674" s="99" t="s">
        <v>108</v>
      </c>
      <c r="I674" s="99" t="s">
        <v>109</v>
      </c>
      <c r="J674" s="99" t="s">
        <v>102</v>
      </c>
      <c r="K674" s="19"/>
    </row>
    <row r="675" spans="1:11" ht="31.5">
      <c r="A675" s="136" t="s">
        <v>182</v>
      </c>
      <c r="B675" s="105" t="s">
        <v>1136</v>
      </c>
      <c r="C675" s="136" t="s">
        <v>133</v>
      </c>
      <c r="D675" s="136" t="s">
        <v>1137</v>
      </c>
      <c r="E675" s="186" t="s">
        <v>242</v>
      </c>
      <c r="F675" s="186"/>
      <c r="G675" s="106" t="s">
        <v>130</v>
      </c>
      <c r="H675" s="126">
        <v>1</v>
      </c>
      <c r="I675" s="107">
        <v>155.27</v>
      </c>
      <c r="J675" s="107">
        <v>155.27</v>
      </c>
      <c r="K675" s="19"/>
    </row>
    <row r="676" spans="1:11" ht="21">
      <c r="A676" s="132" t="s">
        <v>187</v>
      </c>
      <c r="B676" s="116" t="s">
        <v>1221</v>
      </c>
      <c r="C676" s="132" t="s">
        <v>133</v>
      </c>
      <c r="D676" s="132" t="s">
        <v>1222</v>
      </c>
      <c r="E676" s="182" t="s">
        <v>421</v>
      </c>
      <c r="F676" s="182"/>
      <c r="G676" s="117" t="s">
        <v>236</v>
      </c>
      <c r="H676" s="127">
        <v>0.0175</v>
      </c>
      <c r="I676" s="118">
        <v>2507.62</v>
      </c>
      <c r="J676" s="118">
        <v>43.88</v>
      </c>
      <c r="K676" s="19"/>
    </row>
    <row r="677" spans="1:11" ht="21">
      <c r="A677" s="132" t="s">
        <v>187</v>
      </c>
      <c r="B677" s="116" t="s">
        <v>1223</v>
      </c>
      <c r="C677" s="132" t="s">
        <v>133</v>
      </c>
      <c r="D677" s="132" t="s">
        <v>1224</v>
      </c>
      <c r="E677" s="182" t="s">
        <v>254</v>
      </c>
      <c r="F677" s="182"/>
      <c r="G677" s="117" t="s">
        <v>236</v>
      </c>
      <c r="H677" s="127">
        <v>0.036</v>
      </c>
      <c r="I677" s="118">
        <v>233.63</v>
      </c>
      <c r="J677" s="118">
        <v>8.41</v>
      </c>
      <c r="K677" s="19"/>
    </row>
    <row r="678" spans="1:11" ht="31.5">
      <c r="A678" s="132" t="s">
        <v>187</v>
      </c>
      <c r="B678" s="116" t="s">
        <v>772</v>
      </c>
      <c r="C678" s="132" t="s">
        <v>133</v>
      </c>
      <c r="D678" s="132" t="s">
        <v>773</v>
      </c>
      <c r="E678" s="182" t="s">
        <v>142</v>
      </c>
      <c r="F678" s="182"/>
      <c r="G678" s="117" t="s">
        <v>236</v>
      </c>
      <c r="H678" s="127">
        <v>0.0004</v>
      </c>
      <c r="I678" s="118">
        <v>501.67</v>
      </c>
      <c r="J678" s="118">
        <v>0.2</v>
      </c>
      <c r="K678" s="19"/>
    </row>
    <row r="679" spans="1:11" ht="21">
      <c r="A679" s="132" t="s">
        <v>187</v>
      </c>
      <c r="B679" s="116" t="s">
        <v>1215</v>
      </c>
      <c r="C679" s="132" t="s">
        <v>133</v>
      </c>
      <c r="D679" s="132" t="s">
        <v>1216</v>
      </c>
      <c r="E679" s="182" t="s">
        <v>142</v>
      </c>
      <c r="F679" s="182"/>
      <c r="G679" s="117" t="s">
        <v>236</v>
      </c>
      <c r="H679" s="127">
        <v>0.0278</v>
      </c>
      <c r="I679" s="118">
        <v>627.9</v>
      </c>
      <c r="J679" s="118">
        <v>17.45</v>
      </c>
      <c r="K679" s="19"/>
    </row>
    <row r="680" spans="1:11" ht="21">
      <c r="A680" s="132" t="s">
        <v>187</v>
      </c>
      <c r="B680" s="116" t="s">
        <v>188</v>
      </c>
      <c r="C680" s="132" t="s">
        <v>133</v>
      </c>
      <c r="D680" s="132" t="s">
        <v>189</v>
      </c>
      <c r="E680" s="182" t="s">
        <v>142</v>
      </c>
      <c r="F680" s="182"/>
      <c r="G680" s="117" t="s">
        <v>134</v>
      </c>
      <c r="H680" s="127">
        <v>1.5362</v>
      </c>
      <c r="I680" s="118">
        <v>15.24</v>
      </c>
      <c r="J680" s="118">
        <v>23.41</v>
      </c>
      <c r="K680" s="19"/>
    </row>
    <row r="681" spans="1:11" ht="21">
      <c r="A681" s="132" t="s">
        <v>187</v>
      </c>
      <c r="B681" s="116" t="s">
        <v>232</v>
      </c>
      <c r="C681" s="132" t="s">
        <v>133</v>
      </c>
      <c r="D681" s="132" t="s">
        <v>233</v>
      </c>
      <c r="E681" s="182" t="s">
        <v>142</v>
      </c>
      <c r="F681" s="182"/>
      <c r="G681" s="117" t="s">
        <v>134</v>
      </c>
      <c r="H681" s="127">
        <v>1.5362</v>
      </c>
      <c r="I681" s="118">
        <v>18.73</v>
      </c>
      <c r="J681" s="118">
        <v>28.77</v>
      </c>
      <c r="K681" s="19"/>
    </row>
    <row r="682" spans="1:11" ht="14.25">
      <c r="A682" s="133" t="s">
        <v>183</v>
      </c>
      <c r="B682" s="119" t="s">
        <v>343</v>
      </c>
      <c r="C682" s="133" t="s">
        <v>133</v>
      </c>
      <c r="D682" s="133" t="s">
        <v>344</v>
      </c>
      <c r="E682" s="183" t="s">
        <v>147</v>
      </c>
      <c r="F682" s="183"/>
      <c r="G682" s="120" t="s">
        <v>130</v>
      </c>
      <c r="H682" s="128">
        <v>48.7507</v>
      </c>
      <c r="I682" s="121">
        <v>0.68</v>
      </c>
      <c r="J682" s="121">
        <v>33.15</v>
      </c>
      <c r="K682" s="19"/>
    </row>
    <row r="683" spans="1:11" ht="14.25">
      <c r="A683" s="134"/>
      <c r="B683" s="134"/>
      <c r="C683" s="134"/>
      <c r="D683" s="134"/>
      <c r="E683" s="134" t="s">
        <v>184</v>
      </c>
      <c r="F683" s="129">
        <v>55.14</v>
      </c>
      <c r="G683" s="134" t="s">
        <v>185</v>
      </c>
      <c r="H683" s="129">
        <v>0</v>
      </c>
      <c r="I683" s="134" t="s">
        <v>186</v>
      </c>
      <c r="J683" s="129">
        <v>55.14</v>
      </c>
      <c r="K683" s="19"/>
    </row>
    <row r="684" spans="1:11" ht="15" thickBot="1">
      <c r="A684" s="134"/>
      <c r="B684" s="134"/>
      <c r="C684" s="134"/>
      <c r="D684" s="134"/>
      <c r="E684" s="134" t="s">
        <v>733</v>
      </c>
      <c r="F684" s="129">
        <v>44.01</v>
      </c>
      <c r="G684" s="134"/>
      <c r="H684" s="184" t="s">
        <v>734</v>
      </c>
      <c r="I684" s="184"/>
      <c r="J684" s="129">
        <v>199.28</v>
      </c>
      <c r="K684" s="19"/>
    </row>
    <row r="685" spans="1:11" ht="15" thickTop="1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9"/>
    </row>
    <row r="686" spans="1:11" ht="14.25">
      <c r="A686" s="135"/>
      <c r="B686" s="99" t="s">
        <v>104</v>
      </c>
      <c r="C686" s="135" t="s">
        <v>105</v>
      </c>
      <c r="D686" s="135" t="s">
        <v>106</v>
      </c>
      <c r="E686" s="185" t="s">
        <v>112</v>
      </c>
      <c r="F686" s="185"/>
      <c r="G686" s="100" t="s">
        <v>107</v>
      </c>
      <c r="H686" s="99" t="s">
        <v>108</v>
      </c>
      <c r="I686" s="99" t="s">
        <v>109</v>
      </c>
      <c r="J686" s="99" t="s">
        <v>102</v>
      </c>
      <c r="K686" s="19"/>
    </row>
    <row r="687" spans="1:11" ht="31.5">
      <c r="A687" s="136" t="s">
        <v>182</v>
      </c>
      <c r="B687" s="105" t="s">
        <v>561</v>
      </c>
      <c r="C687" s="136" t="s">
        <v>133</v>
      </c>
      <c r="D687" s="136" t="s">
        <v>562</v>
      </c>
      <c r="E687" s="186" t="s">
        <v>434</v>
      </c>
      <c r="F687" s="186"/>
      <c r="G687" s="106" t="s">
        <v>130</v>
      </c>
      <c r="H687" s="126">
        <v>1</v>
      </c>
      <c r="I687" s="107">
        <v>381.3</v>
      </c>
      <c r="J687" s="107">
        <v>381.3</v>
      </c>
      <c r="K687" s="19"/>
    </row>
    <row r="688" spans="1:11" ht="42">
      <c r="A688" s="132" t="s">
        <v>187</v>
      </c>
      <c r="B688" s="116" t="s">
        <v>766</v>
      </c>
      <c r="C688" s="132" t="s">
        <v>133</v>
      </c>
      <c r="D688" s="132" t="s">
        <v>767</v>
      </c>
      <c r="E688" s="182" t="s">
        <v>190</v>
      </c>
      <c r="F688" s="182"/>
      <c r="G688" s="117" t="s">
        <v>191</v>
      </c>
      <c r="H688" s="127">
        <v>0.0087</v>
      </c>
      <c r="I688" s="118">
        <v>102.38</v>
      </c>
      <c r="J688" s="118">
        <v>0.89</v>
      </c>
      <c r="K688" s="19"/>
    </row>
    <row r="689" spans="1:11" ht="42">
      <c r="A689" s="132" t="s">
        <v>187</v>
      </c>
      <c r="B689" s="116" t="s">
        <v>764</v>
      </c>
      <c r="C689" s="132" t="s">
        <v>133</v>
      </c>
      <c r="D689" s="132" t="s">
        <v>765</v>
      </c>
      <c r="E689" s="182" t="s">
        <v>190</v>
      </c>
      <c r="F689" s="182"/>
      <c r="G689" s="117" t="s">
        <v>417</v>
      </c>
      <c r="H689" s="127">
        <v>0.0294</v>
      </c>
      <c r="I689" s="118">
        <v>45.06</v>
      </c>
      <c r="J689" s="118">
        <v>1.32</v>
      </c>
      <c r="K689" s="19"/>
    </row>
    <row r="690" spans="1:11" ht="31.5">
      <c r="A690" s="132" t="s">
        <v>187</v>
      </c>
      <c r="B690" s="116" t="s">
        <v>760</v>
      </c>
      <c r="C690" s="132" t="s">
        <v>133</v>
      </c>
      <c r="D690" s="132" t="s">
        <v>761</v>
      </c>
      <c r="E690" s="182" t="s">
        <v>421</v>
      </c>
      <c r="F690" s="182"/>
      <c r="G690" s="117" t="s">
        <v>236</v>
      </c>
      <c r="H690" s="127">
        <v>0.0744</v>
      </c>
      <c r="I690" s="118">
        <v>495.55</v>
      </c>
      <c r="J690" s="118">
        <v>36.86</v>
      </c>
      <c r="K690" s="19"/>
    </row>
    <row r="691" spans="1:11" ht="21">
      <c r="A691" s="132" t="s">
        <v>187</v>
      </c>
      <c r="B691" s="116" t="s">
        <v>768</v>
      </c>
      <c r="C691" s="132" t="s">
        <v>133</v>
      </c>
      <c r="D691" s="132" t="s">
        <v>769</v>
      </c>
      <c r="E691" s="182" t="s">
        <v>421</v>
      </c>
      <c r="F691" s="182"/>
      <c r="G691" s="117" t="s">
        <v>236</v>
      </c>
      <c r="H691" s="127">
        <v>0.0448</v>
      </c>
      <c r="I691" s="118">
        <v>2155.47</v>
      </c>
      <c r="J691" s="118">
        <v>96.56</v>
      </c>
      <c r="K691" s="19"/>
    </row>
    <row r="692" spans="1:11" ht="21">
      <c r="A692" s="132" t="s">
        <v>187</v>
      </c>
      <c r="B692" s="116" t="s">
        <v>770</v>
      </c>
      <c r="C692" s="132" t="s">
        <v>133</v>
      </c>
      <c r="D692" s="132" t="s">
        <v>771</v>
      </c>
      <c r="E692" s="182" t="s">
        <v>254</v>
      </c>
      <c r="F692" s="182"/>
      <c r="G692" s="117" t="s">
        <v>129</v>
      </c>
      <c r="H692" s="127">
        <v>0.81</v>
      </c>
      <c r="I692" s="118">
        <v>4.46</v>
      </c>
      <c r="J692" s="118">
        <v>3.61</v>
      </c>
      <c r="K692" s="19"/>
    </row>
    <row r="693" spans="1:11" ht="31.5">
      <c r="A693" s="132" t="s">
        <v>187</v>
      </c>
      <c r="B693" s="116" t="s">
        <v>772</v>
      </c>
      <c r="C693" s="132" t="s">
        <v>133</v>
      </c>
      <c r="D693" s="132" t="s">
        <v>773</v>
      </c>
      <c r="E693" s="182" t="s">
        <v>142</v>
      </c>
      <c r="F693" s="182"/>
      <c r="G693" s="117" t="s">
        <v>236</v>
      </c>
      <c r="H693" s="127">
        <v>0.0014</v>
      </c>
      <c r="I693" s="118">
        <v>501.67</v>
      </c>
      <c r="J693" s="118">
        <v>0.7</v>
      </c>
      <c r="K693" s="19"/>
    </row>
    <row r="694" spans="1:11" ht="31.5">
      <c r="A694" s="132" t="s">
        <v>187</v>
      </c>
      <c r="B694" s="116" t="s">
        <v>774</v>
      </c>
      <c r="C694" s="132" t="s">
        <v>133</v>
      </c>
      <c r="D694" s="132" t="s">
        <v>775</v>
      </c>
      <c r="E694" s="182" t="s">
        <v>142</v>
      </c>
      <c r="F694" s="182"/>
      <c r="G694" s="117" t="s">
        <v>236</v>
      </c>
      <c r="H694" s="127">
        <v>0.0728</v>
      </c>
      <c r="I694" s="118">
        <v>729.44</v>
      </c>
      <c r="J694" s="118">
        <v>53.1</v>
      </c>
      <c r="K694" s="19"/>
    </row>
    <row r="695" spans="1:11" ht="21">
      <c r="A695" s="132" t="s">
        <v>187</v>
      </c>
      <c r="B695" s="116" t="s">
        <v>188</v>
      </c>
      <c r="C695" s="132" t="s">
        <v>133</v>
      </c>
      <c r="D695" s="132" t="s">
        <v>189</v>
      </c>
      <c r="E695" s="182" t="s">
        <v>142</v>
      </c>
      <c r="F695" s="182"/>
      <c r="G695" s="117" t="s">
        <v>134</v>
      </c>
      <c r="H695" s="127">
        <v>4.223</v>
      </c>
      <c r="I695" s="118">
        <v>15.24</v>
      </c>
      <c r="J695" s="118">
        <v>64.35</v>
      </c>
      <c r="K695" s="19"/>
    </row>
    <row r="696" spans="1:11" ht="21">
      <c r="A696" s="132" t="s">
        <v>187</v>
      </c>
      <c r="B696" s="116" t="s">
        <v>232</v>
      </c>
      <c r="C696" s="132" t="s">
        <v>133</v>
      </c>
      <c r="D696" s="132" t="s">
        <v>233</v>
      </c>
      <c r="E696" s="182" t="s">
        <v>142</v>
      </c>
      <c r="F696" s="182"/>
      <c r="G696" s="117" t="s">
        <v>134</v>
      </c>
      <c r="H696" s="127">
        <v>4.223</v>
      </c>
      <c r="I696" s="118">
        <v>18.73</v>
      </c>
      <c r="J696" s="118">
        <v>79.09</v>
      </c>
      <c r="K696" s="19"/>
    </row>
    <row r="697" spans="1:11" ht="14.25">
      <c r="A697" s="133" t="s">
        <v>183</v>
      </c>
      <c r="B697" s="119" t="s">
        <v>634</v>
      </c>
      <c r="C697" s="133" t="s">
        <v>133</v>
      </c>
      <c r="D697" s="133" t="s">
        <v>635</v>
      </c>
      <c r="E697" s="183" t="s">
        <v>147</v>
      </c>
      <c r="F697" s="183"/>
      <c r="G697" s="120" t="s">
        <v>130</v>
      </c>
      <c r="H697" s="128">
        <v>22.4145</v>
      </c>
      <c r="I697" s="121">
        <v>2</v>
      </c>
      <c r="J697" s="121">
        <v>44.82</v>
      </c>
      <c r="K697" s="19"/>
    </row>
    <row r="698" spans="1:11" ht="14.25">
      <c r="A698" s="134"/>
      <c r="B698" s="134"/>
      <c r="C698" s="134"/>
      <c r="D698" s="134"/>
      <c r="E698" s="134" t="s">
        <v>184</v>
      </c>
      <c r="F698" s="129">
        <v>136.96</v>
      </c>
      <c r="G698" s="134" t="s">
        <v>185</v>
      </c>
      <c r="H698" s="129">
        <v>0</v>
      </c>
      <c r="I698" s="134" t="s">
        <v>186</v>
      </c>
      <c r="J698" s="129">
        <v>136.96</v>
      </c>
      <c r="K698" s="19"/>
    </row>
    <row r="699" spans="1:11" ht="15" thickBot="1">
      <c r="A699" s="134"/>
      <c r="B699" s="134"/>
      <c r="C699" s="134"/>
      <c r="D699" s="134"/>
      <c r="E699" s="134" t="s">
        <v>733</v>
      </c>
      <c r="F699" s="129">
        <v>108.09</v>
      </c>
      <c r="G699" s="134"/>
      <c r="H699" s="184" t="s">
        <v>734</v>
      </c>
      <c r="I699" s="184"/>
      <c r="J699" s="129">
        <v>489.39</v>
      </c>
      <c r="K699" s="19"/>
    </row>
    <row r="700" spans="1:11" ht="15" thickTop="1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9"/>
    </row>
    <row r="701" spans="1:11" ht="14.25">
      <c r="A701" s="135"/>
      <c r="B701" s="99" t="s">
        <v>104</v>
      </c>
      <c r="C701" s="135" t="s">
        <v>105</v>
      </c>
      <c r="D701" s="135" t="s">
        <v>106</v>
      </c>
      <c r="E701" s="185" t="s">
        <v>112</v>
      </c>
      <c r="F701" s="185"/>
      <c r="G701" s="100" t="s">
        <v>107</v>
      </c>
      <c r="H701" s="99" t="s">
        <v>108</v>
      </c>
      <c r="I701" s="99" t="s">
        <v>109</v>
      </c>
      <c r="J701" s="99" t="s">
        <v>102</v>
      </c>
      <c r="K701" s="19"/>
    </row>
    <row r="702" spans="1:11" ht="21">
      <c r="A702" s="136" t="s">
        <v>182</v>
      </c>
      <c r="B702" s="105" t="s">
        <v>1134</v>
      </c>
      <c r="C702" s="136" t="s">
        <v>133</v>
      </c>
      <c r="D702" s="136" t="s">
        <v>1135</v>
      </c>
      <c r="E702" s="186" t="s">
        <v>242</v>
      </c>
      <c r="F702" s="186"/>
      <c r="G702" s="106" t="s">
        <v>130</v>
      </c>
      <c r="H702" s="126">
        <v>1</v>
      </c>
      <c r="I702" s="107">
        <v>9.18</v>
      </c>
      <c r="J702" s="107">
        <v>9.18</v>
      </c>
      <c r="K702" s="19"/>
    </row>
    <row r="703" spans="1:11" ht="21">
      <c r="A703" s="132" t="s">
        <v>187</v>
      </c>
      <c r="B703" s="116" t="s">
        <v>435</v>
      </c>
      <c r="C703" s="132" t="s">
        <v>133</v>
      </c>
      <c r="D703" s="132" t="s">
        <v>436</v>
      </c>
      <c r="E703" s="182" t="s">
        <v>142</v>
      </c>
      <c r="F703" s="182"/>
      <c r="G703" s="117" t="s">
        <v>134</v>
      </c>
      <c r="H703" s="127">
        <v>0.143</v>
      </c>
      <c r="I703" s="118">
        <v>17.18</v>
      </c>
      <c r="J703" s="118">
        <v>2.45</v>
      </c>
      <c r="K703" s="19"/>
    </row>
    <row r="704" spans="1:11" ht="21">
      <c r="A704" s="132" t="s">
        <v>187</v>
      </c>
      <c r="B704" s="116" t="s">
        <v>415</v>
      </c>
      <c r="C704" s="132" t="s">
        <v>133</v>
      </c>
      <c r="D704" s="132" t="s">
        <v>416</v>
      </c>
      <c r="E704" s="182" t="s">
        <v>142</v>
      </c>
      <c r="F704" s="182"/>
      <c r="G704" s="117" t="s">
        <v>134</v>
      </c>
      <c r="H704" s="127">
        <v>0.143</v>
      </c>
      <c r="I704" s="118">
        <v>21.89</v>
      </c>
      <c r="J704" s="118">
        <v>3.13</v>
      </c>
      <c r="K704" s="19"/>
    </row>
    <row r="705" spans="1:11" ht="21">
      <c r="A705" s="133" t="s">
        <v>183</v>
      </c>
      <c r="B705" s="119" t="s">
        <v>1030</v>
      </c>
      <c r="C705" s="133" t="s">
        <v>133</v>
      </c>
      <c r="D705" s="133" t="s">
        <v>1031</v>
      </c>
      <c r="E705" s="183" t="s">
        <v>147</v>
      </c>
      <c r="F705" s="183"/>
      <c r="G705" s="120" t="s">
        <v>130</v>
      </c>
      <c r="H705" s="128">
        <v>1</v>
      </c>
      <c r="I705" s="121">
        <v>3.6</v>
      </c>
      <c r="J705" s="121">
        <v>3.6</v>
      </c>
      <c r="K705" s="19"/>
    </row>
    <row r="706" spans="1:11" ht="14.25">
      <c r="A706" s="134"/>
      <c r="B706" s="134"/>
      <c r="C706" s="134"/>
      <c r="D706" s="134"/>
      <c r="E706" s="134" t="s">
        <v>184</v>
      </c>
      <c r="F706" s="129">
        <v>3.85</v>
      </c>
      <c r="G706" s="134" t="s">
        <v>185</v>
      </c>
      <c r="H706" s="129">
        <v>0</v>
      </c>
      <c r="I706" s="134" t="s">
        <v>186</v>
      </c>
      <c r="J706" s="129">
        <v>3.85</v>
      </c>
      <c r="K706" s="19"/>
    </row>
    <row r="707" spans="1:11" ht="15" thickBot="1">
      <c r="A707" s="134"/>
      <c r="B707" s="134"/>
      <c r="C707" s="134"/>
      <c r="D707" s="134"/>
      <c r="E707" s="134" t="s">
        <v>733</v>
      </c>
      <c r="F707" s="129">
        <v>2.6</v>
      </c>
      <c r="G707" s="134"/>
      <c r="H707" s="184" t="s">
        <v>734</v>
      </c>
      <c r="I707" s="184"/>
      <c r="J707" s="129">
        <v>11.78</v>
      </c>
      <c r="K707" s="19"/>
    </row>
    <row r="708" spans="1:11" ht="15" thickTop="1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9"/>
    </row>
    <row r="709" spans="1:11" ht="14.25">
      <c r="A709" s="135"/>
      <c r="B709" s="99" t="s">
        <v>104</v>
      </c>
      <c r="C709" s="135" t="s">
        <v>105</v>
      </c>
      <c r="D709" s="135" t="s">
        <v>106</v>
      </c>
      <c r="E709" s="185" t="s">
        <v>112</v>
      </c>
      <c r="F709" s="185"/>
      <c r="G709" s="100" t="s">
        <v>107</v>
      </c>
      <c r="H709" s="99" t="s">
        <v>108</v>
      </c>
      <c r="I709" s="99" t="s">
        <v>109</v>
      </c>
      <c r="J709" s="99" t="s">
        <v>102</v>
      </c>
      <c r="K709" s="19"/>
    </row>
    <row r="710" spans="1:11" ht="21">
      <c r="A710" s="136" t="s">
        <v>182</v>
      </c>
      <c r="B710" s="105" t="s">
        <v>1169</v>
      </c>
      <c r="C710" s="136" t="s">
        <v>133</v>
      </c>
      <c r="D710" s="136" t="s">
        <v>1170</v>
      </c>
      <c r="E710" s="186" t="s">
        <v>434</v>
      </c>
      <c r="F710" s="186"/>
      <c r="G710" s="106" t="s">
        <v>130</v>
      </c>
      <c r="H710" s="126">
        <v>1</v>
      </c>
      <c r="I710" s="107">
        <v>19.8</v>
      </c>
      <c r="J710" s="107">
        <v>19.8</v>
      </c>
      <c r="K710" s="19"/>
    </row>
    <row r="711" spans="1:11" ht="21">
      <c r="A711" s="132" t="s">
        <v>187</v>
      </c>
      <c r="B711" s="116" t="s">
        <v>466</v>
      </c>
      <c r="C711" s="132" t="s">
        <v>133</v>
      </c>
      <c r="D711" s="132" t="s">
        <v>467</v>
      </c>
      <c r="E711" s="182" t="s">
        <v>142</v>
      </c>
      <c r="F711" s="182"/>
      <c r="G711" s="117" t="s">
        <v>134</v>
      </c>
      <c r="H711" s="127">
        <v>0.135</v>
      </c>
      <c r="I711" s="118">
        <v>14.68</v>
      </c>
      <c r="J711" s="118">
        <v>1.98</v>
      </c>
      <c r="K711" s="19"/>
    </row>
    <row r="712" spans="1:11" ht="21">
      <c r="A712" s="132" t="s">
        <v>187</v>
      </c>
      <c r="B712" s="116" t="s">
        <v>525</v>
      </c>
      <c r="C712" s="132" t="s">
        <v>133</v>
      </c>
      <c r="D712" s="132" t="s">
        <v>526</v>
      </c>
      <c r="E712" s="182" t="s">
        <v>142</v>
      </c>
      <c r="F712" s="182"/>
      <c r="G712" s="117" t="s">
        <v>134</v>
      </c>
      <c r="H712" s="127">
        <v>0.135</v>
      </c>
      <c r="I712" s="118">
        <v>18.41</v>
      </c>
      <c r="J712" s="118">
        <v>2.48</v>
      </c>
      <c r="K712" s="19"/>
    </row>
    <row r="713" spans="1:11" ht="14.25">
      <c r="A713" s="133" t="s">
        <v>183</v>
      </c>
      <c r="B713" s="119" t="s">
        <v>653</v>
      </c>
      <c r="C713" s="133" t="s">
        <v>133</v>
      </c>
      <c r="D713" s="133" t="s">
        <v>654</v>
      </c>
      <c r="E713" s="183" t="s">
        <v>147</v>
      </c>
      <c r="F713" s="183"/>
      <c r="G713" s="120" t="s">
        <v>130</v>
      </c>
      <c r="H713" s="128">
        <v>0.0148</v>
      </c>
      <c r="I713" s="121">
        <v>54.9</v>
      </c>
      <c r="J713" s="121">
        <v>0.81</v>
      </c>
      <c r="K713" s="19"/>
    </row>
    <row r="714" spans="1:11" ht="21">
      <c r="A714" s="133" t="s">
        <v>183</v>
      </c>
      <c r="B714" s="119" t="s">
        <v>1070</v>
      </c>
      <c r="C714" s="133" t="s">
        <v>133</v>
      </c>
      <c r="D714" s="133" t="s">
        <v>1071</v>
      </c>
      <c r="E714" s="183" t="s">
        <v>147</v>
      </c>
      <c r="F714" s="183"/>
      <c r="G714" s="120" t="s">
        <v>130</v>
      </c>
      <c r="H714" s="128">
        <v>1</v>
      </c>
      <c r="I714" s="121">
        <v>1.14</v>
      </c>
      <c r="J714" s="121">
        <v>1.14</v>
      </c>
      <c r="K714" s="19"/>
    </row>
    <row r="715" spans="1:11" ht="14.25">
      <c r="A715" s="133" t="s">
        <v>183</v>
      </c>
      <c r="B715" s="119" t="s">
        <v>674</v>
      </c>
      <c r="C715" s="133" t="s">
        <v>133</v>
      </c>
      <c r="D715" s="133" t="s">
        <v>675</v>
      </c>
      <c r="E715" s="183" t="s">
        <v>147</v>
      </c>
      <c r="F715" s="183"/>
      <c r="G715" s="120" t="s">
        <v>130</v>
      </c>
      <c r="H715" s="128">
        <v>1</v>
      </c>
      <c r="I715" s="121">
        <v>11.88</v>
      </c>
      <c r="J715" s="121">
        <v>11.88</v>
      </c>
      <c r="K715" s="19"/>
    </row>
    <row r="716" spans="1:11" ht="14.25">
      <c r="A716" s="133" t="s">
        <v>183</v>
      </c>
      <c r="B716" s="119" t="s">
        <v>687</v>
      </c>
      <c r="C716" s="133" t="s">
        <v>133</v>
      </c>
      <c r="D716" s="133" t="s">
        <v>688</v>
      </c>
      <c r="E716" s="183" t="s">
        <v>147</v>
      </c>
      <c r="F716" s="183"/>
      <c r="G716" s="120" t="s">
        <v>130</v>
      </c>
      <c r="H716" s="128">
        <v>0.0365</v>
      </c>
      <c r="I716" s="121">
        <v>1.27</v>
      </c>
      <c r="J716" s="121">
        <v>0.04</v>
      </c>
      <c r="K716" s="19"/>
    </row>
    <row r="717" spans="1:11" ht="21">
      <c r="A717" s="133" t="s">
        <v>183</v>
      </c>
      <c r="B717" s="119" t="s">
        <v>672</v>
      </c>
      <c r="C717" s="133" t="s">
        <v>133</v>
      </c>
      <c r="D717" s="133" t="s">
        <v>673</v>
      </c>
      <c r="E717" s="183" t="s">
        <v>147</v>
      </c>
      <c r="F717" s="183"/>
      <c r="G717" s="120" t="s">
        <v>130</v>
      </c>
      <c r="H717" s="128">
        <v>0.02</v>
      </c>
      <c r="I717" s="121">
        <v>20.1</v>
      </c>
      <c r="J717" s="121">
        <v>0.4</v>
      </c>
      <c r="K717" s="19"/>
    </row>
    <row r="718" spans="1:11" ht="14.25">
      <c r="A718" s="133" t="s">
        <v>183</v>
      </c>
      <c r="B718" s="119" t="s">
        <v>648</v>
      </c>
      <c r="C718" s="133" t="s">
        <v>133</v>
      </c>
      <c r="D718" s="133" t="s">
        <v>649</v>
      </c>
      <c r="E718" s="183" t="s">
        <v>147</v>
      </c>
      <c r="F718" s="183"/>
      <c r="G718" s="120" t="s">
        <v>130</v>
      </c>
      <c r="H718" s="128">
        <v>0.0225</v>
      </c>
      <c r="I718" s="121">
        <v>47.68</v>
      </c>
      <c r="J718" s="121">
        <v>1.07</v>
      </c>
      <c r="K718" s="19"/>
    </row>
    <row r="719" spans="1:11" ht="14.25">
      <c r="A719" s="134"/>
      <c r="B719" s="134"/>
      <c r="C719" s="134"/>
      <c r="D719" s="134"/>
      <c r="E719" s="134" t="s">
        <v>184</v>
      </c>
      <c r="F719" s="129">
        <v>2.94</v>
      </c>
      <c r="G719" s="134" t="s">
        <v>185</v>
      </c>
      <c r="H719" s="129">
        <v>0</v>
      </c>
      <c r="I719" s="134" t="s">
        <v>186</v>
      </c>
      <c r="J719" s="129">
        <v>2.94</v>
      </c>
      <c r="K719" s="19"/>
    </row>
    <row r="720" spans="1:11" ht="15" thickBot="1">
      <c r="A720" s="134"/>
      <c r="B720" s="134"/>
      <c r="C720" s="134"/>
      <c r="D720" s="134"/>
      <c r="E720" s="134" t="s">
        <v>733</v>
      </c>
      <c r="F720" s="129">
        <v>5.61</v>
      </c>
      <c r="G720" s="134"/>
      <c r="H720" s="184" t="s">
        <v>734</v>
      </c>
      <c r="I720" s="184"/>
      <c r="J720" s="129">
        <v>25.41</v>
      </c>
      <c r="K720" s="19"/>
    </row>
    <row r="721" spans="1:11" ht="15" thickTop="1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9"/>
    </row>
    <row r="722" spans="1:11" ht="14.25">
      <c r="A722" s="135"/>
      <c r="B722" s="99" t="s">
        <v>104</v>
      </c>
      <c r="C722" s="135" t="s">
        <v>105</v>
      </c>
      <c r="D722" s="135" t="s">
        <v>106</v>
      </c>
      <c r="E722" s="185" t="s">
        <v>112</v>
      </c>
      <c r="F722" s="185"/>
      <c r="G722" s="100" t="s">
        <v>107</v>
      </c>
      <c r="H722" s="99" t="s">
        <v>108</v>
      </c>
      <c r="I722" s="99" t="s">
        <v>109</v>
      </c>
      <c r="J722" s="99" t="s">
        <v>102</v>
      </c>
      <c r="K722" s="19"/>
    </row>
    <row r="723" spans="1:11" ht="31.5">
      <c r="A723" s="136" t="s">
        <v>182</v>
      </c>
      <c r="B723" s="105" t="s">
        <v>494</v>
      </c>
      <c r="C723" s="136" t="s">
        <v>133</v>
      </c>
      <c r="D723" s="136" t="s">
        <v>495</v>
      </c>
      <c r="E723" s="186" t="s">
        <v>190</v>
      </c>
      <c r="F723" s="186"/>
      <c r="G723" s="106" t="s">
        <v>134</v>
      </c>
      <c r="H723" s="126">
        <v>1</v>
      </c>
      <c r="I723" s="107">
        <v>13.92</v>
      </c>
      <c r="J723" s="107">
        <v>13.92</v>
      </c>
      <c r="K723" s="19"/>
    </row>
    <row r="724" spans="1:11" ht="21">
      <c r="A724" s="133" t="s">
        <v>183</v>
      </c>
      <c r="B724" s="119" t="s">
        <v>372</v>
      </c>
      <c r="C724" s="133" t="s">
        <v>133</v>
      </c>
      <c r="D724" s="133" t="s">
        <v>373</v>
      </c>
      <c r="E724" s="183" t="s">
        <v>147</v>
      </c>
      <c r="F724" s="183"/>
      <c r="G724" s="120" t="s">
        <v>130</v>
      </c>
      <c r="H724" s="128">
        <v>4E-05</v>
      </c>
      <c r="I724" s="121">
        <v>48071.39</v>
      </c>
      <c r="J724" s="121">
        <v>1.92</v>
      </c>
      <c r="K724" s="19"/>
    </row>
    <row r="725" spans="1:11" ht="31.5">
      <c r="A725" s="133" t="s">
        <v>183</v>
      </c>
      <c r="B725" s="119" t="s">
        <v>331</v>
      </c>
      <c r="C725" s="133" t="s">
        <v>133</v>
      </c>
      <c r="D725" s="133" t="s">
        <v>332</v>
      </c>
      <c r="E725" s="183" t="s">
        <v>158</v>
      </c>
      <c r="F725" s="183"/>
      <c r="G725" s="120" t="s">
        <v>130</v>
      </c>
      <c r="H725" s="128">
        <v>4E-05</v>
      </c>
      <c r="I725" s="121">
        <v>300210.2</v>
      </c>
      <c r="J725" s="121">
        <v>12</v>
      </c>
      <c r="K725" s="19"/>
    </row>
    <row r="726" spans="1:11" ht="14.25">
      <c r="A726" s="134"/>
      <c r="B726" s="134"/>
      <c r="C726" s="134"/>
      <c r="D726" s="134"/>
      <c r="E726" s="134" t="s">
        <v>184</v>
      </c>
      <c r="F726" s="129">
        <v>0</v>
      </c>
      <c r="G726" s="134" t="s">
        <v>185</v>
      </c>
      <c r="H726" s="129">
        <v>0</v>
      </c>
      <c r="I726" s="134" t="s">
        <v>186</v>
      </c>
      <c r="J726" s="129">
        <v>0</v>
      </c>
      <c r="K726" s="19"/>
    </row>
    <row r="727" spans="1:11" ht="15" thickBot="1">
      <c r="A727" s="134"/>
      <c r="B727" s="134"/>
      <c r="C727" s="134"/>
      <c r="D727" s="134"/>
      <c r="E727" s="134" t="s">
        <v>733</v>
      </c>
      <c r="F727" s="129">
        <v>3.94</v>
      </c>
      <c r="G727" s="134"/>
      <c r="H727" s="184" t="s">
        <v>734</v>
      </c>
      <c r="I727" s="184"/>
      <c r="J727" s="129">
        <v>17.86</v>
      </c>
      <c r="K727" s="19"/>
    </row>
    <row r="728" spans="1:11" ht="15" thickTop="1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9"/>
    </row>
    <row r="729" spans="1:11" ht="14.25">
      <c r="A729" s="135"/>
      <c r="B729" s="99" t="s">
        <v>104</v>
      </c>
      <c r="C729" s="135" t="s">
        <v>105</v>
      </c>
      <c r="D729" s="135" t="s">
        <v>106</v>
      </c>
      <c r="E729" s="185" t="s">
        <v>112</v>
      </c>
      <c r="F729" s="185"/>
      <c r="G729" s="100" t="s">
        <v>107</v>
      </c>
      <c r="H729" s="99" t="s">
        <v>108</v>
      </c>
      <c r="I729" s="99" t="s">
        <v>109</v>
      </c>
      <c r="J729" s="99" t="s">
        <v>102</v>
      </c>
      <c r="K729" s="19"/>
    </row>
    <row r="730" spans="1:11" ht="31.5">
      <c r="A730" s="136" t="s">
        <v>182</v>
      </c>
      <c r="B730" s="105" t="s">
        <v>496</v>
      </c>
      <c r="C730" s="136" t="s">
        <v>133</v>
      </c>
      <c r="D730" s="136" t="s">
        <v>497</v>
      </c>
      <c r="E730" s="186" t="s">
        <v>190</v>
      </c>
      <c r="F730" s="186"/>
      <c r="G730" s="106" t="s">
        <v>134</v>
      </c>
      <c r="H730" s="126">
        <v>1</v>
      </c>
      <c r="I730" s="107">
        <v>1</v>
      </c>
      <c r="J730" s="107">
        <v>1</v>
      </c>
      <c r="K730" s="19"/>
    </row>
    <row r="731" spans="1:11" ht="21">
      <c r="A731" s="133" t="s">
        <v>183</v>
      </c>
      <c r="B731" s="119" t="s">
        <v>372</v>
      </c>
      <c r="C731" s="133" t="s">
        <v>133</v>
      </c>
      <c r="D731" s="133" t="s">
        <v>373</v>
      </c>
      <c r="E731" s="183" t="s">
        <v>147</v>
      </c>
      <c r="F731" s="183"/>
      <c r="G731" s="120" t="s">
        <v>130</v>
      </c>
      <c r="H731" s="128">
        <v>2.9E-06</v>
      </c>
      <c r="I731" s="121">
        <v>48071.39</v>
      </c>
      <c r="J731" s="121">
        <v>0.13</v>
      </c>
      <c r="K731" s="19"/>
    </row>
    <row r="732" spans="1:11" ht="31.5">
      <c r="A732" s="133" t="s">
        <v>183</v>
      </c>
      <c r="B732" s="119" t="s">
        <v>331</v>
      </c>
      <c r="C732" s="133" t="s">
        <v>133</v>
      </c>
      <c r="D732" s="133" t="s">
        <v>332</v>
      </c>
      <c r="E732" s="183" t="s">
        <v>158</v>
      </c>
      <c r="F732" s="183"/>
      <c r="G732" s="120" t="s">
        <v>130</v>
      </c>
      <c r="H732" s="128">
        <v>2.9E-06</v>
      </c>
      <c r="I732" s="121">
        <v>300210.2</v>
      </c>
      <c r="J732" s="121">
        <v>0.87</v>
      </c>
      <c r="K732" s="19"/>
    </row>
    <row r="733" spans="1:11" ht="14.25">
      <c r="A733" s="134"/>
      <c r="B733" s="134"/>
      <c r="C733" s="134"/>
      <c r="D733" s="134"/>
      <c r="E733" s="134" t="s">
        <v>184</v>
      </c>
      <c r="F733" s="129">
        <v>0</v>
      </c>
      <c r="G733" s="134" t="s">
        <v>185</v>
      </c>
      <c r="H733" s="129">
        <v>0</v>
      </c>
      <c r="I733" s="134" t="s">
        <v>186</v>
      </c>
      <c r="J733" s="129">
        <v>0</v>
      </c>
      <c r="K733" s="19"/>
    </row>
    <row r="734" spans="1:11" ht="15" thickBot="1">
      <c r="A734" s="134"/>
      <c r="B734" s="134"/>
      <c r="C734" s="134"/>
      <c r="D734" s="134"/>
      <c r="E734" s="134" t="s">
        <v>733</v>
      </c>
      <c r="F734" s="129">
        <v>0.28</v>
      </c>
      <c r="G734" s="134"/>
      <c r="H734" s="184" t="s">
        <v>734</v>
      </c>
      <c r="I734" s="184"/>
      <c r="J734" s="129">
        <v>1.28</v>
      </c>
      <c r="K734" s="19"/>
    </row>
    <row r="735" spans="1:11" ht="15" thickTop="1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9"/>
    </row>
    <row r="736" spans="1:11" ht="14.25">
      <c r="A736" s="135"/>
      <c r="B736" s="99" t="s">
        <v>104</v>
      </c>
      <c r="C736" s="135" t="s">
        <v>105</v>
      </c>
      <c r="D736" s="135" t="s">
        <v>106</v>
      </c>
      <c r="E736" s="185" t="s">
        <v>112</v>
      </c>
      <c r="F736" s="185"/>
      <c r="G736" s="100" t="s">
        <v>107</v>
      </c>
      <c r="H736" s="99" t="s">
        <v>108</v>
      </c>
      <c r="I736" s="99" t="s">
        <v>109</v>
      </c>
      <c r="J736" s="99" t="s">
        <v>102</v>
      </c>
      <c r="K736" s="19"/>
    </row>
    <row r="737" spans="1:11" ht="31.5">
      <c r="A737" s="136" t="s">
        <v>182</v>
      </c>
      <c r="B737" s="105" t="s">
        <v>492</v>
      </c>
      <c r="C737" s="136" t="s">
        <v>133</v>
      </c>
      <c r="D737" s="136" t="s">
        <v>493</v>
      </c>
      <c r="E737" s="186" t="s">
        <v>190</v>
      </c>
      <c r="F737" s="186"/>
      <c r="G737" s="106" t="s">
        <v>134</v>
      </c>
      <c r="H737" s="126">
        <v>1</v>
      </c>
      <c r="I737" s="107">
        <v>2.57</v>
      </c>
      <c r="J737" s="107">
        <v>2.57</v>
      </c>
      <c r="K737" s="19"/>
    </row>
    <row r="738" spans="1:11" ht="21">
      <c r="A738" s="133" t="s">
        <v>183</v>
      </c>
      <c r="B738" s="119" t="s">
        <v>372</v>
      </c>
      <c r="C738" s="133" t="s">
        <v>133</v>
      </c>
      <c r="D738" s="133" t="s">
        <v>373</v>
      </c>
      <c r="E738" s="183" t="s">
        <v>147</v>
      </c>
      <c r="F738" s="183"/>
      <c r="G738" s="120" t="s">
        <v>130</v>
      </c>
      <c r="H738" s="128">
        <v>7.4E-06</v>
      </c>
      <c r="I738" s="121">
        <v>48071.39</v>
      </c>
      <c r="J738" s="121">
        <v>0.35</v>
      </c>
      <c r="K738" s="19"/>
    </row>
    <row r="739" spans="1:11" ht="31.5">
      <c r="A739" s="133" t="s">
        <v>183</v>
      </c>
      <c r="B739" s="119" t="s">
        <v>331</v>
      </c>
      <c r="C739" s="133" t="s">
        <v>133</v>
      </c>
      <c r="D739" s="133" t="s">
        <v>332</v>
      </c>
      <c r="E739" s="183" t="s">
        <v>158</v>
      </c>
      <c r="F739" s="183"/>
      <c r="G739" s="120" t="s">
        <v>130</v>
      </c>
      <c r="H739" s="128">
        <v>7.4E-06</v>
      </c>
      <c r="I739" s="121">
        <v>300210.2</v>
      </c>
      <c r="J739" s="121">
        <v>2.22</v>
      </c>
      <c r="K739" s="19"/>
    </row>
    <row r="740" spans="1:11" ht="14.25">
      <c r="A740" s="134"/>
      <c r="B740" s="134"/>
      <c r="C740" s="134"/>
      <c r="D740" s="134"/>
      <c r="E740" s="134" t="s">
        <v>184</v>
      </c>
      <c r="F740" s="129">
        <v>0</v>
      </c>
      <c r="G740" s="134" t="s">
        <v>185</v>
      </c>
      <c r="H740" s="129">
        <v>0</v>
      </c>
      <c r="I740" s="134" t="s">
        <v>186</v>
      </c>
      <c r="J740" s="129">
        <v>0</v>
      </c>
      <c r="K740" s="19"/>
    </row>
    <row r="741" spans="1:11" ht="15" thickBot="1">
      <c r="A741" s="134"/>
      <c r="B741" s="134"/>
      <c r="C741" s="134"/>
      <c r="D741" s="134"/>
      <c r="E741" s="134" t="s">
        <v>733</v>
      </c>
      <c r="F741" s="129">
        <v>0.72</v>
      </c>
      <c r="G741" s="134"/>
      <c r="H741" s="184" t="s">
        <v>734</v>
      </c>
      <c r="I741" s="184"/>
      <c r="J741" s="129">
        <v>3.29</v>
      </c>
      <c r="K741" s="19"/>
    </row>
    <row r="742" spans="1:11" ht="15" thickTop="1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9"/>
    </row>
    <row r="743" spans="1:11" ht="14.25">
      <c r="A743" s="135"/>
      <c r="B743" s="99" t="s">
        <v>104</v>
      </c>
      <c r="C743" s="135" t="s">
        <v>105</v>
      </c>
      <c r="D743" s="135" t="s">
        <v>106</v>
      </c>
      <c r="E743" s="185" t="s">
        <v>112</v>
      </c>
      <c r="F743" s="185"/>
      <c r="G743" s="100" t="s">
        <v>107</v>
      </c>
      <c r="H743" s="99" t="s">
        <v>108</v>
      </c>
      <c r="I743" s="99" t="s">
        <v>109</v>
      </c>
      <c r="J743" s="99" t="s">
        <v>102</v>
      </c>
      <c r="K743" s="19"/>
    </row>
    <row r="744" spans="1:11" ht="31.5">
      <c r="A744" s="136" t="s">
        <v>182</v>
      </c>
      <c r="B744" s="105" t="s">
        <v>500</v>
      </c>
      <c r="C744" s="136" t="s">
        <v>133</v>
      </c>
      <c r="D744" s="136" t="s">
        <v>501</v>
      </c>
      <c r="E744" s="186" t="s">
        <v>190</v>
      </c>
      <c r="F744" s="186"/>
      <c r="G744" s="106" t="s">
        <v>134</v>
      </c>
      <c r="H744" s="126">
        <v>1</v>
      </c>
      <c r="I744" s="107">
        <v>26.11</v>
      </c>
      <c r="J744" s="107">
        <v>26.11</v>
      </c>
      <c r="K744" s="19"/>
    </row>
    <row r="745" spans="1:11" ht="21">
      <c r="A745" s="133" t="s">
        <v>183</v>
      </c>
      <c r="B745" s="119" t="s">
        <v>372</v>
      </c>
      <c r="C745" s="133" t="s">
        <v>133</v>
      </c>
      <c r="D745" s="133" t="s">
        <v>373</v>
      </c>
      <c r="E745" s="183" t="s">
        <v>147</v>
      </c>
      <c r="F745" s="183"/>
      <c r="G745" s="120" t="s">
        <v>130</v>
      </c>
      <c r="H745" s="128">
        <v>7.5E-05</v>
      </c>
      <c r="I745" s="121">
        <v>48071.39</v>
      </c>
      <c r="J745" s="121">
        <v>3.6</v>
      </c>
      <c r="K745" s="19"/>
    </row>
    <row r="746" spans="1:11" ht="31.5">
      <c r="A746" s="133" t="s">
        <v>183</v>
      </c>
      <c r="B746" s="119" t="s">
        <v>331</v>
      </c>
      <c r="C746" s="133" t="s">
        <v>133</v>
      </c>
      <c r="D746" s="133" t="s">
        <v>332</v>
      </c>
      <c r="E746" s="183" t="s">
        <v>158</v>
      </c>
      <c r="F746" s="183"/>
      <c r="G746" s="120" t="s">
        <v>130</v>
      </c>
      <c r="H746" s="128">
        <v>7.5E-05</v>
      </c>
      <c r="I746" s="121">
        <v>300210.2</v>
      </c>
      <c r="J746" s="121">
        <v>22.51</v>
      </c>
      <c r="K746" s="19"/>
    </row>
    <row r="747" spans="1:11" ht="14.25">
      <c r="A747" s="134"/>
      <c r="B747" s="134"/>
      <c r="C747" s="134"/>
      <c r="D747" s="134"/>
      <c r="E747" s="134" t="s">
        <v>184</v>
      </c>
      <c r="F747" s="129">
        <v>0</v>
      </c>
      <c r="G747" s="134" t="s">
        <v>185</v>
      </c>
      <c r="H747" s="129">
        <v>0</v>
      </c>
      <c r="I747" s="134" t="s">
        <v>186</v>
      </c>
      <c r="J747" s="129">
        <v>0</v>
      </c>
      <c r="K747" s="19"/>
    </row>
    <row r="748" spans="1:11" ht="15" thickBot="1">
      <c r="A748" s="134"/>
      <c r="B748" s="134"/>
      <c r="C748" s="134"/>
      <c r="D748" s="134"/>
      <c r="E748" s="134" t="s">
        <v>733</v>
      </c>
      <c r="F748" s="129">
        <v>7.4</v>
      </c>
      <c r="G748" s="134"/>
      <c r="H748" s="184" t="s">
        <v>734</v>
      </c>
      <c r="I748" s="184"/>
      <c r="J748" s="129">
        <v>33.51</v>
      </c>
      <c r="K748" s="19"/>
    </row>
    <row r="749" spans="1:11" ht="15" thickTop="1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9"/>
    </row>
    <row r="750" spans="1:11" ht="14.25">
      <c r="A750" s="135"/>
      <c r="B750" s="99" t="s">
        <v>104</v>
      </c>
      <c r="C750" s="135" t="s">
        <v>105</v>
      </c>
      <c r="D750" s="135" t="s">
        <v>106</v>
      </c>
      <c r="E750" s="185" t="s">
        <v>112</v>
      </c>
      <c r="F750" s="185"/>
      <c r="G750" s="100" t="s">
        <v>107</v>
      </c>
      <c r="H750" s="99" t="s">
        <v>108</v>
      </c>
      <c r="I750" s="99" t="s">
        <v>109</v>
      </c>
      <c r="J750" s="99" t="s">
        <v>102</v>
      </c>
      <c r="K750" s="19"/>
    </row>
    <row r="751" spans="1:11" ht="31.5">
      <c r="A751" s="136" t="s">
        <v>182</v>
      </c>
      <c r="B751" s="105" t="s">
        <v>502</v>
      </c>
      <c r="C751" s="136" t="s">
        <v>133</v>
      </c>
      <c r="D751" s="136" t="s">
        <v>503</v>
      </c>
      <c r="E751" s="186" t="s">
        <v>190</v>
      </c>
      <c r="F751" s="186"/>
      <c r="G751" s="106" t="s">
        <v>134</v>
      </c>
      <c r="H751" s="126">
        <v>1</v>
      </c>
      <c r="I751" s="107">
        <v>70.59</v>
      </c>
      <c r="J751" s="107">
        <v>70.59</v>
      </c>
      <c r="K751" s="19"/>
    </row>
    <row r="752" spans="1:11" ht="14.25">
      <c r="A752" s="133" t="s">
        <v>183</v>
      </c>
      <c r="B752" s="119" t="s">
        <v>229</v>
      </c>
      <c r="C752" s="133" t="s">
        <v>133</v>
      </c>
      <c r="D752" s="133" t="s">
        <v>230</v>
      </c>
      <c r="E752" s="183" t="s">
        <v>147</v>
      </c>
      <c r="F752" s="183"/>
      <c r="G752" s="120" t="s">
        <v>231</v>
      </c>
      <c r="H752" s="128">
        <v>16.93</v>
      </c>
      <c r="I752" s="121">
        <v>4.17</v>
      </c>
      <c r="J752" s="121">
        <v>70.59</v>
      </c>
      <c r="K752" s="19"/>
    </row>
    <row r="753" spans="1:11" ht="14.25">
      <c r="A753" s="134"/>
      <c r="B753" s="134"/>
      <c r="C753" s="134"/>
      <c r="D753" s="134"/>
      <c r="E753" s="134" t="s">
        <v>184</v>
      </c>
      <c r="F753" s="129">
        <v>0</v>
      </c>
      <c r="G753" s="134" t="s">
        <v>185</v>
      </c>
      <c r="H753" s="129">
        <v>0</v>
      </c>
      <c r="I753" s="134" t="s">
        <v>186</v>
      </c>
      <c r="J753" s="129">
        <v>0</v>
      </c>
      <c r="K753" s="19"/>
    </row>
    <row r="754" spans="1:11" ht="15" thickBot="1">
      <c r="A754" s="134"/>
      <c r="B754" s="134"/>
      <c r="C754" s="134"/>
      <c r="D754" s="134"/>
      <c r="E754" s="134" t="s">
        <v>733</v>
      </c>
      <c r="F754" s="129">
        <v>20.01</v>
      </c>
      <c r="G754" s="134"/>
      <c r="H754" s="184" t="s">
        <v>734</v>
      </c>
      <c r="I754" s="184"/>
      <c r="J754" s="129">
        <v>90.6</v>
      </c>
      <c r="K754" s="19"/>
    </row>
    <row r="755" spans="1:11" ht="15" thickTop="1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9"/>
    </row>
    <row r="756" spans="1:11" ht="14.25">
      <c r="A756" s="135"/>
      <c r="B756" s="99" t="s">
        <v>104</v>
      </c>
      <c r="C756" s="135" t="s">
        <v>105</v>
      </c>
      <c r="D756" s="135" t="s">
        <v>106</v>
      </c>
      <c r="E756" s="185" t="s">
        <v>112</v>
      </c>
      <c r="F756" s="185"/>
      <c r="G756" s="100" t="s">
        <v>107</v>
      </c>
      <c r="H756" s="99" t="s">
        <v>108</v>
      </c>
      <c r="I756" s="99" t="s">
        <v>109</v>
      </c>
      <c r="J756" s="99" t="s">
        <v>102</v>
      </c>
      <c r="K756" s="19"/>
    </row>
    <row r="757" spans="1:11" ht="14.25">
      <c r="A757" s="136" t="s">
        <v>182</v>
      </c>
      <c r="B757" s="105" t="s">
        <v>739</v>
      </c>
      <c r="C757" s="136" t="s">
        <v>133</v>
      </c>
      <c r="D757" s="136" t="s">
        <v>740</v>
      </c>
      <c r="E757" s="186" t="s">
        <v>142</v>
      </c>
      <c r="F757" s="186"/>
      <c r="G757" s="106" t="s">
        <v>134</v>
      </c>
      <c r="H757" s="126">
        <v>1</v>
      </c>
      <c r="I757" s="107">
        <v>22.74</v>
      </c>
      <c r="J757" s="107">
        <v>22.74</v>
      </c>
      <c r="K757" s="19"/>
    </row>
    <row r="758" spans="1:11" ht="21">
      <c r="A758" s="132" t="s">
        <v>187</v>
      </c>
      <c r="B758" s="116" t="s">
        <v>800</v>
      </c>
      <c r="C758" s="132" t="s">
        <v>133</v>
      </c>
      <c r="D758" s="132" t="s">
        <v>801</v>
      </c>
      <c r="E758" s="182" t="s">
        <v>142</v>
      </c>
      <c r="F758" s="182"/>
      <c r="G758" s="117" t="s">
        <v>134</v>
      </c>
      <c r="H758" s="127">
        <v>1</v>
      </c>
      <c r="I758" s="118">
        <v>0.17</v>
      </c>
      <c r="J758" s="118">
        <v>0.17</v>
      </c>
      <c r="K758" s="19"/>
    </row>
    <row r="759" spans="1:11" ht="14.25">
      <c r="A759" s="133" t="s">
        <v>183</v>
      </c>
      <c r="B759" s="119" t="s">
        <v>148</v>
      </c>
      <c r="C759" s="133" t="s">
        <v>133</v>
      </c>
      <c r="D759" s="133" t="s">
        <v>149</v>
      </c>
      <c r="E759" s="183" t="s">
        <v>150</v>
      </c>
      <c r="F759" s="183"/>
      <c r="G759" s="120" t="s">
        <v>134</v>
      </c>
      <c r="H759" s="128">
        <v>1</v>
      </c>
      <c r="I759" s="121">
        <v>3.03</v>
      </c>
      <c r="J759" s="121">
        <v>3.03</v>
      </c>
      <c r="K759" s="19"/>
    </row>
    <row r="760" spans="1:11" ht="14.25">
      <c r="A760" s="133" t="s">
        <v>183</v>
      </c>
      <c r="B760" s="119" t="s">
        <v>600</v>
      </c>
      <c r="C760" s="133" t="s">
        <v>133</v>
      </c>
      <c r="D760" s="133" t="s">
        <v>601</v>
      </c>
      <c r="E760" s="183" t="s">
        <v>145</v>
      </c>
      <c r="F760" s="183"/>
      <c r="G760" s="120" t="s">
        <v>134</v>
      </c>
      <c r="H760" s="128">
        <v>1</v>
      </c>
      <c r="I760" s="121">
        <v>16.61</v>
      </c>
      <c r="J760" s="121">
        <v>16.61</v>
      </c>
      <c r="K760" s="19"/>
    </row>
    <row r="761" spans="1:11" ht="21">
      <c r="A761" s="133" t="s">
        <v>183</v>
      </c>
      <c r="B761" s="119" t="s">
        <v>339</v>
      </c>
      <c r="C761" s="133" t="s">
        <v>133</v>
      </c>
      <c r="D761" s="133" t="s">
        <v>340</v>
      </c>
      <c r="E761" s="183" t="s">
        <v>158</v>
      </c>
      <c r="F761" s="183"/>
      <c r="G761" s="120" t="s">
        <v>134</v>
      </c>
      <c r="H761" s="128">
        <v>1</v>
      </c>
      <c r="I761" s="121">
        <v>0.36</v>
      </c>
      <c r="J761" s="121">
        <v>0.36</v>
      </c>
      <c r="K761" s="19"/>
    </row>
    <row r="762" spans="1:11" ht="14.25">
      <c r="A762" s="133" t="s">
        <v>183</v>
      </c>
      <c r="B762" s="119" t="s">
        <v>156</v>
      </c>
      <c r="C762" s="133" t="s">
        <v>133</v>
      </c>
      <c r="D762" s="133" t="s">
        <v>157</v>
      </c>
      <c r="E762" s="183" t="s">
        <v>150</v>
      </c>
      <c r="F762" s="183"/>
      <c r="G762" s="120" t="s">
        <v>134</v>
      </c>
      <c r="H762" s="128">
        <v>1</v>
      </c>
      <c r="I762" s="121">
        <v>0.52</v>
      </c>
      <c r="J762" s="121">
        <v>0.52</v>
      </c>
      <c r="K762" s="19"/>
    </row>
    <row r="763" spans="1:11" ht="21">
      <c r="A763" s="133" t="s">
        <v>183</v>
      </c>
      <c r="B763" s="119" t="s">
        <v>319</v>
      </c>
      <c r="C763" s="133" t="s">
        <v>133</v>
      </c>
      <c r="D763" s="133" t="s">
        <v>320</v>
      </c>
      <c r="E763" s="183" t="s">
        <v>158</v>
      </c>
      <c r="F763" s="183"/>
      <c r="G763" s="120" t="s">
        <v>134</v>
      </c>
      <c r="H763" s="128">
        <v>1</v>
      </c>
      <c r="I763" s="121">
        <v>1</v>
      </c>
      <c r="J763" s="121">
        <v>1</v>
      </c>
      <c r="K763" s="19"/>
    </row>
    <row r="764" spans="1:11" ht="14.25">
      <c r="A764" s="133" t="s">
        <v>183</v>
      </c>
      <c r="B764" s="119" t="s">
        <v>163</v>
      </c>
      <c r="C764" s="133" t="s">
        <v>133</v>
      </c>
      <c r="D764" s="133" t="s">
        <v>164</v>
      </c>
      <c r="E764" s="183" t="s">
        <v>165</v>
      </c>
      <c r="F764" s="183"/>
      <c r="G764" s="120" t="s">
        <v>134</v>
      </c>
      <c r="H764" s="128">
        <v>1</v>
      </c>
      <c r="I764" s="121">
        <v>0.06</v>
      </c>
      <c r="J764" s="121">
        <v>0.06</v>
      </c>
      <c r="K764" s="19"/>
    </row>
    <row r="765" spans="1:11" ht="14.25">
      <c r="A765" s="133" t="s">
        <v>183</v>
      </c>
      <c r="B765" s="119" t="s">
        <v>153</v>
      </c>
      <c r="C765" s="133" t="s">
        <v>133</v>
      </c>
      <c r="D765" s="133" t="s">
        <v>154</v>
      </c>
      <c r="E765" s="183" t="s">
        <v>155</v>
      </c>
      <c r="F765" s="183"/>
      <c r="G765" s="120" t="s">
        <v>134</v>
      </c>
      <c r="H765" s="128">
        <v>1</v>
      </c>
      <c r="I765" s="121">
        <v>0.99</v>
      </c>
      <c r="J765" s="121">
        <v>0.99</v>
      </c>
      <c r="K765" s="19"/>
    </row>
    <row r="766" spans="1:11" ht="14.25">
      <c r="A766" s="134"/>
      <c r="B766" s="134"/>
      <c r="C766" s="134"/>
      <c r="D766" s="134"/>
      <c r="E766" s="134" t="s">
        <v>184</v>
      </c>
      <c r="F766" s="129">
        <v>16.78</v>
      </c>
      <c r="G766" s="134" t="s">
        <v>185</v>
      </c>
      <c r="H766" s="129">
        <v>0</v>
      </c>
      <c r="I766" s="134" t="s">
        <v>186</v>
      </c>
      <c r="J766" s="129">
        <v>16.78</v>
      </c>
      <c r="K766" s="19"/>
    </row>
    <row r="767" spans="1:11" ht="15" thickBot="1">
      <c r="A767" s="134"/>
      <c r="B767" s="134"/>
      <c r="C767" s="134"/>
      <c r="D767" s="134"/>
      <c r="E767" s="134" t="s">
        <v>733</v>
      </c>
      <c r="F767" s="129">
        <v>6.44</v>
      </c>
      <c r="G767" s="134"/>
      <c r="H767" s="184" t="s">
        <v>734</v>
      </c>
      <c r="I767" s="184"/>
      <c r="J767" s="129">
        <v>29.18</v>
      </c>
      <c r="K767" s="19"/>
    </row>
    <row r="768" spans="1:11" ht="15" thickTop="1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9"/>
    </row>
    <row r="769" spans="1:11" ht="14.25">
      <c r="A769" s="135"/>
      <c r="B769" s="99" t="s">
        <v>104</v>
      </c>
      <c r="C769" s="135" t="s">
        <v>105</v>
      </c>
      <c r="D769" s="135" t="s">
        <v>106</v>
      </c>
      <c r="E769" s="185" t="s">
        <v>112</v>
      </c>
      <c r="F769" s="185"/>
      <c r="G769" s="100" t="s">
        <v>107</v>
      </c>
      <c r="H769" s="99" t="s">
        <v>108</v>
      </c>
      <c r="I769" s="99" t="s">
        <v>109</v>
      </c>
      <c r="J769" s="99" t="s">
        <v>102</v>
      </c>
      <c r="K769" s="19"/>
    </row>
    <row r="770" spans="1:11" ht="14.25">
      <c r="A770" s="136" t="s">
        <v>182</v>
      </c>
      <c r="B770" s="105" t="s">
        <v>422</v>
      </c>
      <c r="C770" s="136" t="s">
        <v>133</v>
      </c>
      <c r="D770" s="136" t="s">
        <v>423</v>
      </c>
      <c r="E770" s="186" t="s">
        <v>142</v>
      </c>
      <c r="F770" s="186"/>
      <c r="G770" s="106" t="s">
        <v>134</v>
      </c>
      <c r="H770" s="126">
        <v>1</v>
      </c>
      <c r="I770" s="107">
        <v>18.4</v>
      </c>
      <c r="J770" s="107">
        <v>18.4</v>
      </c>
      <c r="K770" s="19"/>
    </row>
    <row r="771" spans="1:11" ht="21">
      <c r="A771" s="132" t="s">
        <v>187</v>
      </c>
      <c r="B771" s="116" t="s">
        <v>504</v>
      </c>
      <c r="C771" s="132" t="s">
        <v>133</v>
      </c>
      <c r="D771" s="132" t="s">
        <v>505</v>
      </c>
      <c r="E771" s="182" t="s">
        <v>142</v>
      </c>
      <c r="F771" s="182"/>
      <c r="G771" s="117" t="s">
        <v>134</v>
      </c>
      <c r="H771" s="127">
        <v>1</v>
      </c>
      <c r="I771" s="118">
        <v>0.1</v>
      </c>
      <c r="J771" s="118">
        <v>0.1</v>
      </c>
      <c r="K771" s="19"/>
    </row>
    <row r="772" spans="1:11" ht="14.25">
      <c r="A772" s="133" t="s">
        <v>183</v>
      </c>
      <c r="B772" s="119" t="s">
        <v>148</v>
      </c>
      <c r="C772" s="133" t="s">
        <v>133</v>
      </c>
      <c r="D772" s="133" t="s">
        <v>149</v>
      </c>
      <c r="E772" s="183" t="s">
        <v>150</v>
      </c>
      <c r="F772" s="183"/>
      <c r="G772" s="120" t="s">
        <v>134</v>
      </c>
      <c r="H772" s="128">
        <v>1</v>
      </c>
      <c r="I772" s="121">
        <v>3.03</v>
      </c>
      <c r="J772" s="121">
        <v>3.03</v>
      </c>
      <c r="K772" s="19"/>
    </row>
    <row r="773" spans="1:11" ht="14.25">
      <c r="A773" s="133" t="s">
        <v>183</v>
      </c>
      <c r="B773" s="119" t="s">
        <v>272</v>
      </c>
      <c r="C773" s="133" t="s">
        <v>133</v>
      </c>
      <c r="D773" s="133" t="s">
        <v>273</v>
      </c>
      <c r="E773" s="183" t="s">
        <v>145</v>
      </c>
      <c r="F773" s="183"/>
      <c r="G773" s="120" t="s">
        <v>134</v>
      </c>
      <c r="H773" s="128">
        <v>1</v>
      </c>
      <c r="I773" s="121">
        <v>12.34</v>
      </c>
      <c r="J773" s="121">
        <v>12.34</v>
      </c>
      <c r="K773" s="19"/>
    </row>
    <row r="774" spans="1:11" ht="21">
      <c r="A774" s="133" t="s">
        <v>183</v>
      </c>
      <c r="B774" s="119" t="s">
        <v>339</v>
      </c>
      <c r="C774" s="133" t="s">
        <v>133</v>
      </c>
      <c r="D774" s="133" t="s">
        <v>340</v>
      </c>
      <c r="E774" s="183" t="s">
        <v>158</v>
      </c>
      <c r="F774" s="183"/>
      <c r="G774" s="120" t="s">
        <v>134</v>
      </c>
      <c r="H774" s="128">
        <v>1</v>
      </c>
      <c r="I774" s="121">
        <v>0.36</v>
      </c>
      <c r="J774" s="121">
        <v>0.36</v>
      </c>
      <c r="K774" s="19"/>
    </row>
    <row r="775" spans="1:11" ht="14.25">
      <c r="A775" s="133" t="s">
        <v>183</v>
      </c>
      <c r="B775" s="119" t="s">
        <v>156</v>
      </c>
      <c r="C775" s="133" t="s">
        <v>133</v>
      </c>
      <c r="D775" s="133" t="s">
        <v>157</v>
      </c>
      <c r="E775" s="183" t="s">
        <v>150</v>
      </c>
      <c r="F775" s="183"/>
      <c r="G775" s="120" t="s">
        <v>134</v>
      </c>
      <c r="H775" s="128">
        <v>1</v>
      </c>
      <c r="I775" s="121">
        <v>0.52</v>
      </c>
      <c r="J775" s="121">
        <v>0.52</v>
      </c>
      <c r="K775" s="19"/>
    </row>
    <row r="776" spans="1:11" ht="21">
      <c r="A776" s="133" t="s">
        <v>183</v>
      </c>
      <c r="B776" s="119" t="s">
        <v>319</v>
      </c>
      <c r="C776" s="133" t="s">
        <v>133</v>
      </c>
      <c r="D776" s="133" t="s">
        <v>320</v>
      </c>
      <c r="E776" s="183" t="s">
        <v>158</v>
      </c>
      <c r="F776" s="183"/>
      <c r="G776" s="120" t="s">
        <v>134</v>
      </c>
      <c r="H776" s="128">
        <v>1</v>
      </c>
      <c r="I776" s="121">
        <v>1</v>
      </c>
      <c r="J776" s="121">
        <v>1</v>
      </c>
      <c r="K776" s="19"/>
    </row>
    <row r="777" spans="1:11" ht="14.25">
      <c r="A777" s="133" t="s">
        <v>183</v>
      </c>
      <c r="B777" s="119" t="s">
        <v>163</v>
      </c>
      <c r="C777" s="133" t="s">
        <v>133</v>
      </c>
      <c r="D777" s="133" t="s">
        <v>164</v>
      </c>
      <c r="E777" s="183" t="s">
        <v>165</v>
      </c>
      <c r="F777" s="183"/>
      <c r="G777" s="120" t="s">
        <v>134</v>
      </c>
      <c r="H777" s="128">
        <v>1</v>
      </c>
      <c r="I777" s="121">
        <v>0.06</v>
      </c>
      <c r="J777" s="121">
        <v>0.06</v>
      </c>
      <c r="K777" s="19"/>
    </row>
    <row r="778" spans="1:11" ht="14.25">
      <c r="A778" s="133" t="s">
        <v>183</v>
      </c>
      <c r="B778" s="119" t="s">
        <v>153</v>
      </c>
      <c r="C778" s="133" t="s">
        <v>133</v>
      </c>
      <c r="D778" s="133" t="s">
        <v>154</v>
      </c>
      <c r="E778" s="183" t="s">
        <v>155</v>
      </c>
      <c r="F778" s="183"/>
      <c r="G778" s="120" t="s">
        <v>134</v>
      </c>
      <c r="H778" s="128">
        <v>1</v>
      </c>
      <c r="I778" s="121">
        <v>0.99</v>
      </c>
      <c r="J778" s="121">
        <v>0.99</v>
      </c>
      <c r="K778" s="19"/>
    </row>
    <row r="779" spans="1:11" ht="14.25">
      <c r="A779" s="134"/>
      <c r="B779" s="134"/>
      <c r="C779" s="134"/>
      <c r="D779" s="134"/>
      <c r="E779" s="134" t="s">
        <v>184</v>
      </c>
      <c r="F779" s="129">
        <v>12.44</v>
      </c>
      <c r="G779" s="134" t="s">
        <v>185</v>
      </c>
      <c r="H779" s="129">
        <v>0</v>
      </c>
      <c r="I779" s="134" t="s">
        <v>186</v>
      </c>
      <c r="J779" s="129">
        <v>12.44</v>
      </c>
      <c r="K779" s="19"/>
    </row>
    <row r="780" spans="1:11" ht="15" thickBot="1">
      <c r="A780" s="134"/>
      <c r="B780" s="134"/>
      <c r="C780" s="134"/>
      <c r="D780" s="134"/>
      <c r="E780" s="134" t="s">
        <v>733</v>
      </c>
      <c r="F780" s="129">
        <v>5.21</v>
      </c>
      <c r="G780" s="134"/>
      <c r="H780" s="184" t="s">
        <v>734</v>
      </c>
      <c r="I780" s="184"/>
      <c r="J780" s="129">
        <v>23.61</v>
      </c>
      <c r="K780" s="19"/>
    </row>
    <row r="781" spans="1:11" ht="15" thickTop="1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9"/>
    </row>
    <row r="782" spans="1:11" ht="14.25">
      <c r="A782" s="135"/>
      <c r="B782" s="99" t="s">
        <v>104</v>
      </c>
      <c r="C782" s="135" t="s">
        <v>105</v>
      </c>
      <c r="D782" s="135" t="s">
        <v>106</v>
      </c>
      <c r="E782" s="185" t="s">
        <v>112</v>
      </c>
      <c r="F782" s="185"/>
      <c r="G782" s="100" t="s">
        <v>107</v>
      </c>
      <c r="H782" s="99" t="s">
        <v>108</v>
      </c>
      <c r="I782" s="99" t="s">
        <v>109</v>
      </c>
      <c r="J782" s="99" t="s">
        <v>102</v>
      </c>
      <c r="K782" s="19"/>
    </row>
    <row r="783" spans="1:11" ht="31.5">
      <c r="A783" s="136" t="s">
        <v>182</v>
      </c>
      <c r="B783" s="105" t="s">
        <v>1185</v>
      </c>
      <c r="C783" s="136" t="s">
        <v>133</v>
      </c>
      <c r="D783" s="136" t="s">
        <v>1186</v>
      </c>
      <c r="E783" s="186" t="s">
        <v>249</v>
      </c>
      <c r="F783" s="186"/>
      <c r="G783" s="106" t="s">
        <v>129</v>
      </c>
      <c r="H783" s="126">
        <v>1</v>
      </c>
      <c r="I783" s="107">
        <v>9.34</v>
      </c>
      <c r="J783" s="107">
        <v>9.34</v>
      </c>
      <c r="K783" s="19"/>
    </row>
    <row r="784" spans="1:11" ht="21">
      <c r="A784" s="132" t="s">
        <v>187</v>
      </c>
      <c r="B784" s="116" t="s">
        <v>1213</v>
      </c>
      <c r="C784" s="132" t="s">
        <v>133</v>
      </c>
      <c r="D784" s="132" t="s">
        <v>1214</v>
      </c>
      <c r="E784" s="182" t="s">
        <v>142</v>
      </c>
      <c r="F784" s="182"/>
      <c r="G784" s="117" t="s">
        <v>236</v>
      </c>
      <c r="H784" s="127">
        <v>0.0015</v>
      </c>
      <c r="I784" s="118">
        <v>5671.93</v>
      </c>
      <c r="J784" s="118">
        <v>8.5</v>
      </c>
      <c r="K784" s="19"/>
    </row>
    <row r="785" spans="1:11" ht="21">
      <c r="A785" s="132" t="s">
        <v>187</v>
      </c>
      <c r="B785" s="116" t="s">
        <v>188</v>
      </c>
      <c r="C785" s="132" t="s">
        <v>133</v>
      </c>
      <c r="D785" s="132" t="s">
        <v>189</v>
      </c>
      <c r="E785" s="182" t="s">
        <v>142</v>
      </c>
      <c r="F785" s="182"/>
      <c r="G785" s="117" t="s">
        <v>134</v>
      </c>
      <c r="H785" s="127">
        <v>0.0042</v>
      </c>
      <c r="I785" s="118">
        <v>15.24</v>
      </c>
      <c r="J785" s="118">
        <v>0.06</v>
      </c>
      <c r="K785" s="19"/>
    </row>
    <row r="786" spans="1:11" ht="21">
      <c r="A786" s="132" t="s">
        <v>187</v>
      </c>
      <c r="B786" s="116" t="s">
        <v>232</v>
      </c>
      <c r="C786" s="132" t="s">
        <v>133</v>
      </c>
      <c r="D786" s="132" t="s">
        <v>233</v>
      </c>
      <c r="E786" s="182" t="s">
        <v>142</v>
      </c>
      <c r="F786" s="182"/>
      <c r="G786" s="117" t="s">
        <v>134</v>
      </c>
      <c r="H786" s="127">
        <v>0.042</v>
      </c>
      <c r="I786" s="118">
        <v>18.73</v>
      </c>
      <c r="J786" s="118">
        <v>0.78</v>
      </c>
      <c r="K786" s="19"/>
    </row>
    <row r="787" spans="1:11" ht="14.25">
      <c r="A787" s="134"/>
      <c r="B787" s="134"/>
      <c r="C787" s="134"/>
      <c r="D787" s="134"/>
      <c r="E787" s="134" t="s">
        <v>184</v>
      </c>
      <c r="F787" s="129">
        <v>0.66</v>
      </c>
      <c r="G787" s="134" t="s">
        <v>185</v>
      </c>
      <c r="H787" s="129">
        <v>0</v>
      </c>
      <c r="I787" s="134" t="s">
        <v>186</v>
      </c>
      <c r="J787" s="129">
        <v>0.66</v>
      </c>
      <c r="K787" s="19"/>
    </row>
    <row r="788" spans="1:11" ht="15" thickBot="1">
      <c r="A788" s="134"/>
      <c r="B788" s="134"/>
      <c r="C788" s="134"/>
      <c r="D788" s="134"/>
      <c r="E788" s="134" t="s">
        <v>733</v>
      </c>
      <c r="F788" s="129">
        <v>2.64</v>
      </c>
      <c r="G788" s="134"/>
      <c r="H788" s="184" t="s">
        <v>734</v>
      </c>
      <c r="I788" s="184"/>
      <c r="J788" s="129">
        <v>11.98</v>
      </c>
      <c r="K788" s="19"/>
    </row>
    <row r="789" spans="1:11" ht="15" thickTop="1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9"/>
    </row>
    <row r="790" spans="1:11" ht="14.25">
      <c r="A790" s="135"/>
      <c r="B790" s="99" t="s">
        <v>104</v>
      </c>
      <c r="C790" s="135" t="s">
        <v>105</v>
      </c>
      <c r="D790" s="135" t="s">
        <v>106</v>
      </c>
      <c r="E790" s="185" t="s">
        <v>112</v>
      </c>
      <c r="F790" s="185"/>
      <c r="G790" s="100" t="s">
        <v>107</v>
      </c>
      <c r="H790" s="99" t="s">
        <v>108</v>
      </c>
      <c r="I790" s="99" t="s">
        <v>109</v>
      </c>
      <c r="J790" s="99" t="s">
        <v>102</v>
      </c>
      <c r="K790" s="19"/>
    </row>
    <row r="791" spans="1:11" ht="21">
      <c r="A791" s="136" t="s">
        <v>182</v>
      </c>
      <c r="B791" s="105" t="s">
        <v>573</v>
      </c>
      <c r="C791" s="136" t="s">
        <v>133</v>
      </c>
      <c r="D791" s="136" t="s">
        <v>574</v>
      </c>
      <c r="E791" s="186" t="s">
        <v>434</v>
      </c>
      <c r="F791" s="186"/>
      <c r="G791" s="106" t="s">
        <v>238</v>
      </c>
      <c r="H791" s="126">
        <v>1</v>
      </c>
      <c r="I791" s="107">
        <v>10.04</v>
      </c>
      <c r="J791" s="107">
        <v>10.04</v>
      </c>
      <c r="K791" s="19"/>
    </row>
    <row r="792" spans="1:11" ht="21">
      <c r="A792" s="132" t="s">
        <v>187</v>
      </c>
      <c r="B792" s="116" t="s">
        <v>462</v>
      </c>
      <c r="C792" s="132" t="s">
        <v>133</v>
      </c>
      <c r="D792" s="132" t="s">
        <v>463</v>
      </c>
      <c r="E792" s="182" t="s">
        <v>142</v>
      </c>
      <c r="F792" s="182"/>
      <c r="G792" s="117" t="s">
        <v>236</v>
      </c>
      <c r="H792" s="127">
        <v>0.003</v>
      </c>
      <c r="I792" s="118">
        <v>685.29</v>
      </c>
      <c r="J792" s="118">
        <v>2.05</v>
      </c>
      <c r="K792" s="19"/>
    </row>
    <row r="793" spans="1:11" ht="21">
      <c r="A793" s="132" t="s">
        <v>187</v>
      </c>
      <c r="B793" s="116" t="s">
        <v>466</v>
      </c>
      <c r="C793" s="132" t="s">
        <v>133</v>
      </c>
      <c r="D793" s="132" t="s">
        <v>467</v>
      </c>
      <c r="E793" s="182" t="s">
        <v>142</v>
      </c>
      <c r="F793" s="182"/>
      <c r="G793" s="117" t="s">
        <v>134</v>
      </c>
      <c r="H793" s="127">
        <v>0.055</v>
      </c>
      <c r="I793" s="118">
        <v>14.68</v>
      </c>
      <c r="J793" s="118">
        <v>0.8</v>
      </c>
      <c r="K793" s="19"/>
    </row>
    <row r="794" spans="1:11" ht="21">
      <c r="A794" s="132" t="s">
        <v>187</v>
      </c>
      <c r="B794" s="116" t="s">
        <v>525</v>
      </c>
      <c r="C794" s="132" t="s">
        <v>133</v>
      </c>
      <c r="D794" s="132" t="s">
        <v>526</v>
      </c>
      <c r="E794" s="182" t="s">
        <v>142</v>
      </c>
      <c r="F794" s="182"/>
      <c r="G794" s="117" t="s">
        <v>134</v>
      </c>
      <c r="H794" s="127">
        <v>0.391</v>
      </c>
      <c r="I794" s="118">
        <v>18.41</v>
      </c>
      <c r="J794" s="118">
        <v>7.19</v>
      </c>
      <c r="K794" s="19"/>
    </row>
    <row r="795" spans="1:11" ht="14.25">
      <c r="A795" s="134"/>
      <c r="B795" s="134"/>
      <c r="C795" s="134"/>
      <c r="D795" s="134"/>
      <c r="E795" s="134" t="s">
        <v>184</v>
      </c>
      <c r="F795" s="129">
        <v>5.71</v>
      </c>
      <c r="G795" s="134" t="s">
        <v>185</v>
      </c>
      <c r="H795" s="129">
        <v>0</v>
      </c>
      <c r="I795" s="134" t="s">
        <v>186</v>
      </c>
      <c r="J795" s="129">
        <v>5.71</v>
      </c>
      <c r="K795" s="19"/>
    </row>
    <row r="796" spans="1:11" ht="15" thickBot="1">
      <c r="A796" s="134"/>
      <c r="B796" s="134"/>
      <c r="C796" s="134"/>
      <c r="D796" s="134"/>
      <c r="E796" s="134" t="s">
        <v>733</v>
      </c>
      <c r="F796" s="129">
        <v>2.84</v>
      </c>
      <c r="G796" s="134"/>
      <c r="H796" s="184" t="s">
        <v>734</v>
      </c>
      <c r="I796" s="184"/>
      <c r="J796" s="129">
        <v>12.88</v>
      </c>
      <c r="K796" s="19"/>
    </row>
    <row r="797" spans="1:11" ht="15" thickTop="1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9"/>
    </row>
    <row r="798" spans="1:11" ht="14.25">
      <c r="A798" s="135"/>
      <c r="B798" s="99" t="s">
        <v>104</v>
      </c>
      <c r="C798" s="135" t="s">
        <v>105</v>
      </c>
      <c r="D798" s="135" t="s">
        <v>106</v>
      </c>
      <c r="E798" s="185" t="s">
        <v>112</v>
      </c>
      <c r="F798" s="185"/>
      <c r="G798" s="100" t="s">
        <v>107</v>
      </c>
      <c r="H798" s="99" t="s">
        <v>108</v>
      </c>
      <c r="I798" s="99" t="s">
        <v>109</v>
      </c>
      <c r="J798" s="99" t="s">
        <v>102</v>
      </c>
      <c r="K798" s="19"/>
    </row>
    <row r="799" spans="1:11" ht="21">
      <c r="A799" s="136" t="s">
        <v>182</v>
      </c>
      <c r="B799" s="105" t="s">
        <v>746</v>
      </c>
      <c r="C799" s="136" t="s">
        <v>133</v>
      </c>
      <c r="D799" s="136" t="s">
        <v>747</v>
      </c>
      <c r="E799" s="186" t="s">
        <v>190</v>
      </c>
      <c r="F799" s="186"/>
      <c r="G799" s="106" t="s">
        <v>417</v>
      </c>
      <c r="H799" s="126">
        <v>1</v>
      </c>
      <c r="I799" s="107">
        <v>27.91</v>
      </c>
      <c r="J799" s="107">
        <v>27.91</v>
      </c>
      <c r="K799" s="19"/>
    </row>
    <row r="800" spans="1:11" ht="21">
      <c r="A800" s="132" t="s">
        <v>187</v>
      </c>
      <c r="B800" s="116" t="s">
        <v>804</v>
      </c>
      <c r="C800" s="132" t="s">
        <v>133</v>
      </c>
      <c r="D800" s="132" t="s">
        <v>805</v>
      </c>
      <c r="E800" s="182" t="s">
        <v>190</v>
      </c>
      <c r="F800" s="182"/>
      <c r="G800" s="117" t="s">
        <v>134</v>
      </c>
      <c r="H800" s="127">
        <v>1</v>
      </c>
      <c r="I800" s="118">
        <v>0.09</v>
      </c>
      <c r="J800" s="118">
        <v>0.09</v>
      </c>
      <c r="K800" s="19"/>
    </row>
    <row r="801" spans="1:11" ht="21">
      <c r="A801" s="132" t="s">
        <v>187</v>
      </c>
      <c r="B801" s="116" t="s">
        <v>802</v>
      </c>
      <c r="C801" s="132" t="s">
        <v>133</v>
      </c>
      <c r="D801" s="132" t="s">
        <v>803</v>
      </c>
      <c r="E801" s="182" t="s">
        <v>190</v>
      </c>
      <c r="F801" s="182"/>
      <c r="G801" s="117" t="s">
        <v>134</v>
      </c>
      <c r="H801" s="127">
        <v>1</v>
      </c>
      <c r="I801" s="118">
        <v>0.66</v>
      </c>
      <c r="J801" s="118">
        <v>0.66</v>
      </c>
      <c r="K801" s="19"/>
    </row>
    <row r="802" spans="1:11" ht="21">
      <c r="A802" s="132" t="s">
        <v>187</v>
      </c>
      <c r="B802" s="116" t="s">
        <v>539</v>
      </c>
      <c r="C802" s="132" t="s">
        <v>133</v>
      </c>
      <c r="D802" s="132" t="s">
        <v>540</v>
      </c>
      <c r="E802" s="182" t="s">
        <v>142</v>
      </c>
      <c r="F802" s="182"/>
      <c r="G802" s="117" t="s">
        <v>134</v>
      </c>
      <c r="H802" s="127">
        <v>1</v>
      </c>
      <c r="I802" s="118">
        <v>27.16</v>
      </c>
      <c r="J802" s="118">
        <v>27.16</v>
      </c>
      <c r="K802" s="19"/>
    </row>
    <row r="803" spans="1:11" ht="14.25">
      <c r="A803" s="134"/>
      <c r="B803" s="134"/>
      <c r="C803" s="134"/>
      <c r="D803" s="134"/>
      <c r="E803" s="134" t="s">
        <v>184</v>
      </c>
      <c r="F803" s="129">
        <v>21.95</v>
      </c>
      <c r="G803" s="134" t="s">
        <v>185</v>
      </c>
      <c r="H803" s="129">
        <v>0</v>
      </c>
      <c r="I803" s="134" t="s">
        <v>186</v>
      </c>
      <c r="J803" s="129">
        <v>21.95</v>
      </c>
      <c r="K803" s="19"/>
    </row>
    <row r="804" spans="1:11" ht="15" thickBot="1">
      <c r="A804" s="134"/>
      <c r="B804" s="134"/>
      <c r="C804" s="134"/>
      <c r="D804" s="134"/>
      <c r="E804" s="134" t="s">
        <v>733</v>
      </c>
      <c r="F804" s="129">
        <v>7.91</v>
      </c>
      <c r="G804" s="134"/>
      <c r="H804" s="184" t="s">
        <v>734</v>
      </c>
      <c r="I804" s="184"/>
      <c r="J804" s="129">
        <v>35.82</v>
      </c>
      <c r="K804" s="19"/>
    </row>
    <row r="805" spans="1:11" ht="15" thickTop="1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9"/>
    </row>
    <row r="806" spans="1:11" ht="14.25">
      <c r="A806" s="135"/>
      <c r="B806" s="99" t="s">
        <v>104</v>
      </c>
      <c r="C806" s="135" t="s">
        <v>105</v>
      </c>
      <c r="D806" s="135" t="s">
        <v>106</v>
      </c>
      <c r="E806" s="185" t="s">
        <v>112</v>
      </c>
      <c r="F806" s="185"/>
      <c r="G806" s="100" t="s">
        <v>107</v>
      </c>
      <c r="H806" s="99" t="s">
        <v>108</v>
      </c>
      <c r="I806" s="99" t="s">
        <v>109</v>
      </c>
      <c r="J806" s="99" t="s">
        <v>102</v>
      </c>
      <c r="K806" s="19"/>
    </row>
    <row r="807" spans="1:11" ht="21">
      <c r="A807" s="136" t="s">
        <v>182</v>
      </c>
      <c r="B807" s="105" t="s">
        <v>748</v>
      </c>
      <c r="C807" s="136" t="s">
        <v>133</v>
      </c>
      <c r="D807" s="136" t="s">
        <v>749</v>
      </c>
      <c r="E807" s="186" t="s">
        <v>190</v>
      </c>
      <c r="F807" s="186"/>
      <c r="G807" s="106" t="s">
        <v>191</v>
      </c>
      <c r="H807" s="126">
        <v>1</v>
      </c>
      <c r="I807" s="107">
        <v>33.79</v>
      </c>
      <c r="J807" s="107">
        <v>33.79</v>
      </c>
      <c r="K807" s="19"/>
    </row>
    <row r="808" spans="1:11" ht="21">
      <c r="A808" s="132" t="s">
        <v>187</v>
      </c>
      <c r="B808" s="116" t="s">
        <v>806</v>
      </c>
      <c r="C808" s="132" t="s">
        <v>133</v>
      </c>
      <c r="D808" s="132" t="s">
        <v>807</v>
      </c>
      <c r="E808" s="182" t="s">
        <v>190</v>
      </c>
      <c r="F808" s="182"/>
      <c r="G808" s="117" t="s">
        <v>134</v>
      </c>
      <c r="H808" s="127">
        <v>1</v>
      </c>
      <c r="I808" s="118">
        <v>0.82</v>
      </c>
      <c r="J808" s="118">
        <v>0.82</v>
      </c>
      <c r="K808" s="19"/>
    </row>
    <row r="809" spans="1:11" ht="21">
      <c r="A809" s="132" t="s">
        <v>187</v>
      </c>
      <c r="B809" s="116" t="s">
        <v>802</v>
      </c>
      <c r="C809" s="132" t="s">
        <v>133</v>
      </c>
      <c r="D809" s="132" t="s">
        <v>803</v>
      </c>
      <c r="E809" s="182" t="s">
        <v>190</v>
      </c>
      <c r="F809" s="182"/>
      <c r="G809" s="117" t="s">
        <v>134</v>
      </c>
      <c r="H809" s="127">
        <v>1</v>
      </c>
      <c r="I809" s="118">
        <v>0.66</v>
      </c>
      <c r="J809" s="118">
        <v>0.66</v>
      </c>
      <c r="K809" s="19"/>
    </row>
    <row r="810" spans="1:11" ht="21">
      <c r="A810" s="132" t="s">
        <v>187</v>
      </c>
      <c r="B810" s="116" t="s">
        <v>804</v>
      </c>
      <c r="C810" s="132" t="s">
        <v>133</v>
      </c>
      <c r="D810" s="132" t="s">
        <v>805</v>
      </c>
      <c r="E810" s="182" t="s">
        <v>190</v>
      </c>
      <c r="F810" s="182"/>
      <c r="G810" s="117" t="s">
        <v>134</v>
      </c>
      <c r="H810" s="127">
        <v>1</v>
      </c>
      <c r="I810" s="118">
        <v>0.09</v>
      </c>
      <c r="J810" s="118">
        <v>0.09</v>
      </c>
      <c r="K810" s="19"/>
    </row>
    <row r="811" spans="1:11" ht="31.5">
      <c r="A811" s="132" t="s">
        <v>187</v>
      </c>
      <c r="B811" s="116" t="s">
        <v>808</v>
      </c>
      <c r="C811" s="132" t="s">
        <v>133</v>
      </c>
      <c r="D811" s="132" t="s">
        <v>809</v>
      </c>
      <c r="E811" s="182" t="s">
        <v>190</v>
      </c>
      <c r="F811" s="182"/>
      <c r="G811" s="117" t="s">
        <v>134</v>
      </c>
      <c r="H811" s="127">
        <v>1</v>
      </c>
      <c r="I811" s="118">
        <v>5.06</v>
      </c>
      <c r="J811" s="118">
        <v>5.06</v>
      </c>
      <c r="K811" s="19"/>
    </row>
    <row r="812" spans="1:11" ht="21">
      <c r="A812" s="132" t="s">
        <v>187</v>
      </c>
      <c r="B812" s="116" t="s">
        <v>539</v>
      </c>
      <c r="C812" s="132" t="s">
        <v>133</v>
      </c>
      <c r="D812" s="132" t="s">
        <v>540</v>
      </c>
      <c r="E812" s="182" t="s">
        <v>142</v>
      </c>
      <c r="F812" s="182"/>
      <c r="G812" s="117" t="s">
        <v>134</v>
      </c>
      <c r="H812" s="127">
        <v>1</v>
      </c>
      <c r="I812" s="118">
        <v>27.16</v>
      </c>
      <c r="J812" s="118">
        <v>27.16</v>
      </c>
      <c r="K812" s="19"/>
    </row>
    <row r="813" spans="1:11" ht="14.25">
      <c r="A813" s="134"/>
      <c r="B813" s="134"/>
      <c r="C813" s="134"/>
      <c r="D813" s="134"/>
      <c r="E813" s="134" t="s">
        <v>184</v>
      </c>
      <c r="F813" s="129">
        <v>21.95</v>
      </c>
      <c r="G813" s="134" t="s">
        <v>185</v>
      </c>
      <c r="H813" s="129">
        <v>0</v>
      </c>
      <c r="I813" s="134" t="s">
        <v>186</v>
      </c>
      <c r="J813" s="129">
        <v>21.95</v>
      </c>
      <c r="K813" s="19"/>
    </row>
    <row r="814" spans="1:11" ht="15" thickBot="1">
      <c r="A814" s="134"/>
      <c r="B814" s="134"/>
      <c r="C814" s="134"/>
      <c r="D814" s="134"/>
      <c r="E814" s="134" t="s">
        <v>733</v>
      </c>
      <c r="F814" s="129">
        <v>9.57</v>
      </c>
      <c r="G814" s="134"/>
      <c r="H814" s="184" t="s">
        <v>734</v>
      </c>
      <c r="I814" s="184"/>
      <c r="J814" s="129">
        <v>43.36</v>
      </c>
      <c r="K814" s="19"/>
    </row>
    <row r="815" spans="1:11" ht="15" thickTop="1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9"/>
    </row>
    <row r="816" spans="1:11" ht="14.25">
      <c r="A816" s="135"/>
      <c r="B816" s="99" t="s">
        <v>104</v>
      </c>
      <c r="C816" s="135" t="s">
        <v>105</v>
      </c>
      <c r="D816" s="135" t="s">
        <v>106</v>
      </c>
      <c r="E816" s="185" t="s">
        <v>112</v>
      </c>
      <c r="F816" s="185"/>
      <c r="G816" s="100" t="s">
        <v>107</v>
      </c>
      <c r="H816" s="99" t="s">
        <v>108</v>
      </c>
      <c r="I816" s="99" t="s">
        <v>109</v>
      </c>
      <c r="J816" s="99" t="s">
        <v>102</v>
      </c>
      <c r="K816" s="19"/>
    </row>
    <row r="817" spans="1:11" ht="21">
      <c r="A817" s="136" t="s">
        <v>182</v>
      </c>
      <c r="B817" s="105" t="s">
        <v>802</v>
      </c>
      <c r="C817" s="136" t="s">
        <v>133</v>
      </c>
      <c r="D817" s="136" t="s">
        <v>803</v>
      </c>
      <c r="E817" s="186" t="s">
        <v>190</v>
      </c>
      <c r="F817" s="186"/>
      <c r="G817" s="106" t="s">
        <v>134</v>
      </c>
      <c r="H817" s="126">
        <v>1</v>
      </c>
      <c r="I817" s="107">
        <v>0.66</v>
      </c>
      <c r="J817" s="107">
        <v>0.66</v>
      </c>
      <c r="K817" s="19"/>
    </row>
    <row r="818" spans="1:11" ht="21">
      <c r="A818" s="133" t="s">
        <v>183</v>
      </c>
      <c r="B818" s="119" t="s">
        <v>696</v>
      </c>
      <c r="C818" s="133" t="s">
        <v>133</v>
      </c>
      <c r="D818" s="133" t="s">
        <v>697</v>
      </c>
      <c r="E818" s="183" t="s">
        <v>158</v>
      </c>
      <c r="F818" s="183"/>
      <c r="G818" s="120" t="s">
        <v>130</v>
      </c>
      <c r="H818" s="128">
        <v>5.33E-05</v>
      </c>
      <c r="I818" s="121">
        <v>12413.95</v>
      </c>
      <c r="J818" s="121">
        <v>0.66</v>
      </c>
      <c r="K818" s="19"/>
    </row>
    <row r="819" spans="1:11" ht="14.25">
      <c r="A819" s="134"/>
      <c r="B819" s="134"/>
      <c r="C819" s="134"/>
      <c r="D819" s="134"/>
      <c r="E819" s="134" t="s">
        <v>184</v>
      </c>
      <c r="F819" s="129">
        <v>0</v>
      </c>
      <c r="G819" s="134" t="s">
        <v>185</v>
      </c>
      <c r="H819" s="129">
        <v>0</v>
      </c>
      <c r="I819" s="134" t="s">
        <v>186</v>
      </c>
      <c r="J819" s="129">
        <v>0</v>
      </c>
      <c r="K819" s="19"/>
    </row>
    <row r="820" spans="1:11" ht="15" thickBot="1">
      <c r="A820" s="134"/>
      <c r="B820" s="134"/>
      <c r="C820" s="134"/>
      <c r="D820" s="134"/>
      <c r="E820" s="134" t="s">
        <v>733</v>
      </c>
      <c r="F820" s="129">
        <v>0.18</v>
      </c>
      <c r="G820" s="134"/>
      <c r="H820" s="184" t="s">
        <v>734</v>
      </c>
      <c r="I820" s="184"/>
      <c r="J820" s="129">
        <v>0.84</v>
      </c>
      <c r="K820" s="19"/>
    </row>
    <row r="821" spans="1:11" ht="15" thickTop="1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9"/>
    </row>
    <row r="822" spans="1:11" ht="14.25">
      <c r="A822" s="135"/>
      <c r="B822" s="99" t="s">
        <v>104</v>
      </c>
      <c r="C822" s="135" t="s">
        <v>105</v>
      </c>
      <c r="D822" s="135" t="s">
        <v>106</v>
      </c>
      <c r="E822" s="185" t="s">
        <v>112</v>
      </c>
      <c r="F822" s="185"/>
      <c r="G822" s="100" t="s">
        <v>107</v>
      </c>
      <c r="H822" s="99" t="s">
        <v>108</v>
      </c>
      <c r="I822" s="99" t="s">
        <v>109</v>
      </c>
      <c r="J822" s="99" t="s">
        <v>102</v>
      </c>
      <c r="K822" s="19"/>
    </row>
    <row r="823" spans="1:11" ht="21">
      <c r="A823" s="136" t="s">
        <v>182</v>
      </c>
      <c r="B823" s="105" t="s">
        <v>804</v>
      </c>
      <c r="C823" s="136" t="s">
        <v>133</v>
      </c>
      <c r="D823" s="136" t="s">
        <v>805</v>
      </c>
      <c r="E823" s="186" t="s">
        <v>190</v>
      </c>
      <c r="F823" s="186"/>
      <c r="G823" s="106" t="s">
        <v>134</v>
      </c>
      <c r="H823" s="126">
        <v>1</v>
      </c>
      <c r="I823" s="107">
        <v>0.09</v>
      </c>
      <c r="J823" s="107">
        <v>0.09</v>
      </c>
      <c r="K823" s="19"/>
    </row>
    <row r="824" spans="1:11" ht="21">
      <c r="A824" s="133" t="s">
        <v>183</v>
      </c>
      <c r="B824" s="119" t="s">
        <v>696</v>
      </c>
      <c r="C824" s="133" t="s">
        <v>133</v>
      </c>
      <c r="D824" s="133" t="s">
        <v>697</v>
      </c>
      <c r="E824" s="183" t="s">
        <v>158</v>
      </c>
      <c r="F824" s="183"/>
      <c r="G824" s="120" t="s">
        <v>130</v>
      </c>
      <c r="H824" s="128">
        <v>7.4E-06</v>
      </c>
      <c r="I824" s="121">
        <v>12413.95</v>
      </c>
      <c r="J824" s="121">
        <v>0.09</v>
      </c>
      <c r="K824" s="19"/>
    </row>
    <row r="825" spans="1:11" ht="14.25">
      <c r="A825" s="134"/>
      <c r="B825" s="134"/>
      <c r="C825" s="134"/>
      <c r="D825" s="134"/>
      <c r="E825" s="134" t="s">
        <v>184</v>
      </c>
      <c r="F825" s="129">
        <v>0</v>
      </c>
      <c r="G825" s="134" t="s">
        <v>185</v>
      </c>
      <c r="H825" s="129">
        <v>0</v>
      </c>
      <c r="I825" s="134" t="s">
        <v>186</v>
      </c>
      <c r="J825" s="129">
        <v>0</v>
      </c>
      <c r="K825" s="19"/>
    </row>
    <row r="826" spans="1:11" ht="15" thickBot="1">
      <c r="A826" s="134"/>
      <c r="B826" s="134"/>
      <c r="C826" s="134"/>
      <c r="D826" s="134"/>
      <c r="E826" s="134" t="s">
        <v>733</v>
      </c>
      <c r="F826" s="129">
        <v>0.02</v>
      </c>
      <c r="G826" s="134"/>
      <c r="H826" s="184" t="s">
        <v>734</v>
      </c>
      <c r="I826" s="184"/>
      <c r="J826" s="129">
        <v>0.11</v>
      </c>
      <c r="K826" s="19"/>
    </row>
    <row r="827" spans="1:11" ht="15" thickTop="1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9"/>
    </row>
    <row r="828" spans="1:11" ht="14.25">
      <c r="A828" s="135"/>
      <c r="B828" s="99" t="s">
        <v>104</v>
      </c>
      <c r="C828" s="135" t="s">
        <v>105</v>
      </c>
      <c r="D828" s="135" t="s">
        <v>106</v>
      </c>
      <c r="E828" s="185" t="s">
        <v>112</v>
      </c>
      <c r="F828" s="185"/>
      <c r="G828" s="100" t="s">
        <v>107</v>
      </c>
      <c r="H828" s="99" t="s">
        <v>108</v>
      </c>
      <c r="I828" s="99" t="s">
        <v>109</v>
      </c>
      <c r="J828" s="99" t="s">
        <v>102</v>
      </c>
      <c r="K828" s="19"/>
    </row>
    <row r="829" spans="1:11" ht="21">
      <c r="A829" s="136" t="s">
        <v>182</v>
      </c>
      <c r="B829" s="105" t="s">
        <v>806</v>
      </c>
      <c r="C829" s="136" t="s">
        <v>133</v>
      </c>
      <c r="D829" s="136" t="s">
        <v>807</v>
      </c>
      <c r="E829" s="186" t="s">
        <v>190</v>
      </c>
      <c r="F829" s="186"/>
      <c r="G829" s="106" t="s">
        <v>134</v>
      </c>
      <c r="H829" s="126">
        <v>1</v>
      </c>
      <c r="I829" s="107">
        <v>0.82</v>
      </c>
      <c r="J829" s="107">
        <v>0.82</v>
      </c>
      <c r="K829" s="19"/>
    </row>
    <row r="830" spans="1:11" ht="21">
      <c r="A830" s="133" t="s">
        <v>183</v>
      </c>
      <c r="B830" s="119" t="s">
        <v>696</v>
      </c>
      <c r="C830" s="133" t="s">
        <v>133</v>
      </c>
      <c r="D830" s="133" t="s">
        <v>697</v>
      </c>
      <c r="E830" s="183" t="s">
        <v>158</v>
      </c>
      <c r="F830" s="183"/>
      <c r="G830" s="120" t="s">
        <v>130</v>
      </c>
      <c r="H830" s="128">
        <v>6.67E-05</v>
      </c>
      <c r="I830" s="121">
        <v>12413.95</v>
      </c>
      <c r="J830" s="121">
        <v>0.82</v>
      </c>
      <c r="K830" s="19"/>
    </row>
    <row r="831" spans="1:11" ht="14.25">
      <c r="A831" s="134"/>
      <c r="B831" s="134"/>
      <c r="C831" s="134"/>
      <c r="D831" s="134"/>
      <c r="E831" s="134" t="s">
        <v>184</v>
      </c>
      <c r="F831" s="129">
        <v>0</v>
      </c>
      <c r="G831" s="134" t="s">
        <v>185</v>
      </c>
      <c r="H831" s="129">
        <v>0</v>
      </c>
      <c r="I831" s="134" t="s">
        <v>186</v>
      </c>
      <c r="J831" s="129">
        <v>0</v>
      </c>
      <c r="K831" s="19"/>
    </row>
    <row r="832" spans="1:11" ht="15" thickBot="1">
      <c r="A832" s="134"/>
      <c r="B832" s="134"/>
      <c r="C832" s="134"/>
      <c r="D832" s="134"/>
      <c r="E832" s="134" t="s">
        <v>733</v>
      </c>
      <c r="F832" s="129">
        <v>0.23</v>
      </c>
      <c r="G832" s="134"/>
      <c r="H832" s="184" t="s">
        <v>734</v>
      </c>
      <c r="I832" s="184"/>
      <c r="J832" s="129">
        <v>1.05</v>
      </c>
      <c r="K832" s="19"/>
    </row>
    <row r="833" spans="1:11" ht="15" thickTop="1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9"/>
    </row>
    <row r="834" spans="1:11" ht="14.25">
      <c r="A834" s="135"/>
      <c r="B834" s="99" t="s">
        <v>104</v>
      </c>
      <c r="C834" s="135" t="s">
        <v>105</v>
      </c>
      <c r="D834" s="135" t="s">
        <v>106</v>
      </c>
      <c r="E834" s="185" t="s">
        <v>112</v>
      </c>
      <c r="F834" s="185"/>
      <c r="G834" s="100" t="s">
        <v>107</v>
      </c>
      <c r="H834" s="99" t="s">
        <v>108</v>
      </c>
      <c r="I834" s="99" t="s">
        <v>109</v>
      </c>
      <c r="J834" s="99" t="s">
        <v>102</v>
      </c>
      <c r="K834" s="19"/>
    </row>
    <row r="835" spans="1:11" ht="31.5">
      <c r="A835" s="136" t="s">
        <v>182</v>
      </c>
      <c r="B835" s="105" t="s">
        <v>808</v>
      </c>
      <c r="C835" s="136" t="s">
        <v>133</v>
      </c>
      <c r="D835" s="136" t="s">
        <v>809</v>
      </c>
      <c r="E835" s="186" t="s">
        <v>190</v>
      </c>
      <c r="F835" s="186"/>
      <c r="G835" s="106" t="s">
        <v>134</v>
      </c>
      <c r="H835" s="126">
        <v>1</v>
      </c>
      <c r="I835" s="107">
        <v>5.06</v>
      </c>
      <c r="J835" s="107">
        <v>5.06</v>
      </c>
      <c r="K835" s="19"/>
    </row>
    <row r="836" spans="1:11" ht="14.25">
      <c r="A836" s="133" t="s">
        <v>183</v>
      </c>
      <c r="B836" s="119" t="s">
        <v>678</v>
      </c>
      <c r="C836" s="133" t="s">
        <v>133</v>
      </c>
      <c r="D836" s="133" t="s">
        <v>679</v>
      </c>
      <c r="E836" s="183" t="s">
        <v>147</v>
      </c>
      <c r="F836" s="183"/>
      <c r="G836" s="120" t="s">
        <v>231</v>
      </c>
      <c r="H836" s="128">
        <v>1.03</v>
      </c>
      <c r="I836" s="121">
        <v>4.92</v>
      </c>
      <c r="J836" s="121">
        <v>5.06</v>
      </c>
      <c r="K836" s="19"/>
    </row>
    <row r="837" spans="1:11" ht="14.25">
      <c r="A837" s="134"/>
      <c r="B837" s="134"/>
      <c r="C837" s="134"/>
      <c r="D837" s="134"/>
      <c r="E837" s="134" t="s">
        <v>184</v>
      </c>
      <c r="F837" s="129">
        <v>0</v>
      </c>
      <c r="G837" s="134" t="s">
        <v>185</v>
      </c>
      <c r="H837" s="129">
        <v>0</v>
      </c>
      <c r="I837" s="134" t="s">
        <v>186</v>
      </c>
      <c r="J837" s="129">
        <v>0</v>
      </c>
      <c r="K837" s="19"/>
    </row>
    <row r="838" spans="1:11" ht="15" thickBot="1">
      <c r="A838" s="134"/>
      <c r="B838" s="134"/>
      <c r="C838" s="134"/>
      <c r="D838" s="134"/>
      <c r="E838" s="134" t="s">
        <v>733</v>
      </c>
      <c r="F838" s="129">
        <v>1.43</v>
      </c>
      <c r="G838" s="134"/>
      <c r="H838" s="184" t="s">
        <v>734</v>
      </c>
      <c r="I838" s="184"/>
      <c r="J838" s="129">
        <v>6.49</v>
      </c>
      <c r="K838" s="19"/>
    </row>
    <row r="839" spans="1:11" ht="15" thickTop="1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9"/>
    </row>
    <row r="840" spans="1:11" ht="14.25">
      <c r="A840" s="135"/>
      <c r="B840" s="99" t="s">
        <v>104</v>
      </c>
      <c r="C840" s="135" t="s">
        <v>105</v>
      </c>
      <c r="D840" s="135" t="s">
        <v>106</v>
      </c>
      <c r="E840" s="185" t="s">
        <v>112</v>
      </c>
      <c r="F840" s="185"/>
      <c r="G840" s="100" t="s">
        <v>107</v>
      </c>
      <c r="H840" s="99" t="s">
        <v>108</v>
      </c>
      <c r="I840" s="99" t="s">
        <v>109</v>
      </c>
      <c r="J840" s="99" t="s">
        <v>102</v>
      </c>
      <c r="K840" s="19"/>
    </row>
    <row r="841" spans="1:11" ht="31.5">
      <c r="A841" s="136" t="s">
        <v>182</v>
      </c>
      <c r="B841" s="105" t="s">
        <v>760</v>
      </c>
      <c r="C841" s="136" t="s">
        <v>133</v>
      </c>
      <c r="D841" s="136" t="s">
        <v>761</v>
      </c>
      <c r="E841" s="186" t="s">
        <v>421</v>
      </c>
      <c r="F841" s="186"/>
      <c r="G841" s="106" t="s">
        <v>236</v>
      </c>
      <c r="H841" s="126">
        <v>1</v>
      </c>
      <c r="I841" s="107">
        <v>495.55</v>
      </c>
      <c r="J841" s="107">
        <v>495.55</v>
      </c>
      <c r="K841" s="19"/>
    </row>
    <row r="842" spans="1:11" ht="31.5">
      <c r="A842" s="132" t="s">
        <v>187</v>
      </c>
      <c r="B842" s="116" t="s">
        <v>486</v>
      </c>
      <c r="C842" s="132" t="s">
        <v>133</v>
      </c>
      <c r="D842" s="132" t="s">
        <v>487</v>
      </c>
      <c r="E842" s="182" t="s">
        <v>190</v>
      </c>
      <c r="F842" s="182"/>
      <c r="G842" s="117" t="s">
        <v>191</v>
      </c>
      <c r="H842" s="127">
        <v>0.6572</v>
      </c>
      <c r="I842" s="118">
        <v>4.28</v>
      </c>
      <c r="J842" s="118">
        <v>2.81</v>
      </c>
      <c r="K842" s="19"/>
    </row>
    <row r="843" spans="1:11" ht="31.5">
      <c r="A843" s="132" t="s">
        <v>187</v>
      </c>
      <c r="B843" s="116" t="s">
        <v>480</v>
      </c>
      <c r="C843" s="132" t="s">
        <v>133</v>
      </c>
      <c r="D843" s="132" t="s">
        <v>481</v>
      </c>
      <c r="E843" s="182" t="s">
        <v>190</v>
      </c>
      <c r="F843" s="182"/>
      <c r="G843" s="117" t="s">
        <v>417</v>
      </c>
      <c r="H843" s="127">
        <v>0.6197</v>
      </c>
      <c r="I843" s="118">
        <v>1.16</v>
      </c>
      <c r="J843" s="118">
        <v>0.71</v>
      </c>
      <c r="K843" s="19"/>
    </row>
    <row r="844" spans="1:11" ht="21">
      <c r="A844" s="132" t="s">
        <v>187</v>
      </c>
      <c r="B844" s="116" t="s">
        <v>188</v>
      </c>
      <c r="C844" s="132" t="s">
        <v>133</v>
      </c>
      <c r="D844" s="132" t="s">
        <v>189</v>
      </c>
      <c r="E844" s="182" t="s">
        <v>142</v>
      </c>
      <c r="F844" s="182"/>
      <c r="G844" s="117" t="s">
        <v>134</v>
      </c>
      <c r="H844" s="127">
        <v>2.0267</v>
      </c>
      <c r="I844" s="118">
        <v>15.24</v>
      </c>
      <c r="J844" s="118">
        <v>30.88</v>
      </c>
      <c r="K844" s="19"/>
    </row>
    <row r="845" spans="1:11" ht="21">
      <c r="A845" s="132" t="s">
        <v>187</v>
      </c>
      <c r="B845" s="116" t="s">
        <v>460</v>
      </c>
      <c r="C845" s="132" t="s">
        <v>133</v>
      </c>
      <c r="D845" s="132" t="s">
        <v>461</v>
      </c>
      <c r="E845" s="182" t="s">
        <v>142</v>
      </c>
      <c r="F845" s="182"/>
      <c r="G845" s="117" t="s">
        <v>134</v>
      </c>
      <c r="H845" s="127">
        <v>1.2768</v>
      </c>
      <c r="I845" s="118">
        <v>20.61</v>
      </c>
      <c r="J845" s="118">
        <v>26.31</v>
      </c>
      <c r="K845" s="19"/>
    </row>
    <row r="846" spans="1:11" ht="21">
      <c r="A846" s="133" t="s">
        <v>183</v>
      </c>
      <c r="B846" s="119" t="s">
        <v>309</v>
      </c>
      <c r="C846" s="133" t="s">
        <v>133</v>
      </c>
      <c r="D846" s="133" t="s">
        <v>310</v>
      </c>
      <c r="E846" s="183" t="s">
        <v>147</v>
      </c>
      <c r="F846" s="183"/>
      <c r="G846" s="120" t="s">
        <v>236</v>
      </c>
      <c r="H846" s="128">
        <v>0.7609</v>
      </c>
      <c r="I846" s="121">
        <v>71.56</v>
      </c>
      <c r="J846" s="121">
        <v>54.45</v>
      </c>
      <c r="K846" s="19"/>
    </row>
    <row r="847" spans="1:11" ht="14.25">
      <c r="A847" s="133" t="s">
        <v>183</v>
      </c>
      <c r="B847" s="119" t="s">
        <v>267</v>
      </c>
      <c r="C847" s="133" t="s">
        <v>133</v>
      </c>
      <c r="D847" s="133" t="s">
        <v>268</v>
      </c>
      <c r="E847" s="183" t="s">
        <v>147</v>
      </c>
      <c r="F847" s="183"/>
      <c r="G847" s="120" t="s">
        <v>269</v>
      </c>
      <c r="H847" s="128">
        <v>325.1589</v>
      </c>
      <c r="I847" s="121">
        <v>0.99</v>
      </c>
      <c r="J847" s="121">
        <v>321.9</v>
      </c>
      <c r="K847" s="19"/>
    </row>
    <row r="848" spans="1:11" ht="21">
      <c r="A848" s="133" t="s">
        <v>183</v>
      </c>
      <c r="B848" s="119" t="s">
        <v>287</v>
      </c>
      <c r="C848" s="133" t="s">
        <v>133</v>
      </c>
      <c r="D848" s="133" t="s">
        <v>288</v>
      </c>
      <c r="E848" s="183" t="s">
        <v>147</v>
      </c>
      <c r="F848" s="183"/>
      <c r="G848" s="120" t="s">
        <v>236</v>
      </c>
      <c r="H848" s="128">
        <v>0.5912</v>
      </c>
      <c r="I848" s="121">
        <v>98.94</v>
      </c>
      <c r="J848" s="121">
        <v>58.49</v>
      </c>
      <c r="K848" s="19"/>
    </row>
    <row r="849" spans="1:11" ht="14.25">
      <c r="A849" s="134"/>
      <c r="B849" s="134"/>
      <c r="C849" s="134"/>
      <c r="D849" s="134"/>
      <c r="E849" s="134" t="s">
        <v>184</v>
      </c>
      <c r="F849" s="129">
        <v>38.48</v>
      </c>
      <c r="G849" s="134" t="s">
        <v>185</v>
      </c>
      <c r="H849" s="129">
        <v>0</v>
      </c>
      <c r="I849" s="134" t="s">
        <v>186</v>
      </c>
      <c r="J849" s="129">
        <v>38.48</v>
      </c>
      <c r="K849" s="19"/>
    </row>
    <row r="850" spans="1:11" ht="15" thickBot="1">
      <c r="A850" s="134"/>
      <c r="B850" s="134"/>
      <c r="C850" s="134"/>
      <c r="D850" s="134"/>
      <c r="E850" s="134" t="s">
        <v>733</v>
      </c>
      <c r="F850" s="129">
        <v>140.48</v>
      </c>
      <c r="G850" s="134"/>
      <c r="H850" s="184" t="s">
        <v>734</v>
      </c>
      <c r="I850" s="184"/>
      <c r="J850" s="129">
        <v>636.03</v>
      </c>
      <c r="K850" s="19"/>
    </row>
    <row r="851" spans="1:11" ht="15" thickTop="1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9"/>
    </row>
    <row r="852" spans="1:11" ht="14.25">
      <c r="A852" s="135"/>
      <c r="B852" s="99" t="s">
        <v>104</v>
      </c>
      <c r="C852" s="135" t="s">
        <v>105</v>
      </c>
      <c r="D852" s="135" t="s">
        <v>106</v>
      </c>
      <c r="E852" s="185" t="s">
        <v>112</v>
      </c>
      <c r="F852" s="185"/>
      <c r="G852" s="100" t="s">
        <v>107</v>
      </c>
      <c r="H852" s="99" t="s">
        <v>108</v>
      </c>
      <c r="I852" s="99" t="s">
        <v>109</v>
      </c>
      <c r="J852" s="99" t="s">
        <v>102</v>
      </c>
      <c r="K852" s="19"/>
    </row>
    <row r="853" spans="1:11" ht="31.5">
      <c r="A853" s="136" t="s">
        <v>182</v>
      </c>
      <c r="B853" s="105" t="s">
        <v>1225</v>
      </c>
      <c r="C853" s="136" t="s">
        <v>133</v>
      </c>
      <c r="D853" s="136" t="s">
        <v>1226</v>
      </c>
      <c r="E853" s="186" t="s">
        <v>421</v>
      </c>
      <c r="F853" s="186"/>
      <c r="G853" s="106" t="s">
        <v>236</v>
      </c>
      <c r="H853" s="126">
        <v>1</v>
      </c>
      <c r="I853" s="107">
        <v>531.79</v>
      </c>
      <c r="J853" s="107">
        <v>531.79</v>
      </c>
      <c r="K853" s="19"/>
    </row>
    <row r="854" spans="1:11" ht="31.5">
      <c r="A854" s="132" t="s">
        <v>187</v>
      </c>
      <c r="B854" s="116" t="s">
        <v>486</v>
      </c>
      <c r="C854" s="132" t="s">
        <v>133</v>
      </c>
      <c r="D854" s="132" t="s">
        <v>487</v>
      </c>
      <c r="E854" s="182" t="s">
        <v>190</v>
      </c>
      <c r="F854" s="182"/>
      <c r="G854" s="117" t="s">
        <v>191</v>
      </c>
      <c r="H854" s="127">
        <v>0.6434</v>
      </c>
      <c r="I854" s="118">
        <v>4.28</v>
      </c>
      <c r="J854" s="118">
        <v>2.75</v>
      </c>
      <c r="K854" s="19"/>
    </row>
    <row r="855" spans="1:11" ht="31.5">
      <c r="A855" s="132" t="s">
        <v>187</v>
      </c>
      <c r="B855" s="116" t="s">
        <v>480</v>
      </c>
      <c r="C855" s="132" t="s">
        <v>133</v>
      </c>
      <c r="D855" s="132" t="s">
        <v>481</v>
      </c>
      <c r="E855" s="182" t="s">
        <v>190</v>
      </c>
      <c r="F855" s="182"/>
      <c r="G855" s="117" t="s">
        <v>417</v>
      </c>
      <c r="H855" s="127">
        <v>0.6067</v>
      </c>
      <c r="I855" s="118">
        <v>1.16</v>
      </c>
      <c r="J855" s="118">
        <v>0.7</v>
      </c>
      <c r="K855" s="19"/>
    </row>
    <row r="856" spans="1:11" ht="21">
      <c r="A856" s="132" t="s">
        <v>187</v>
      </c>
      <c r="B856" s="116" t="s">
        <v>188</v>
      </c>
      <c r="C856" s="132" t="s">
        <v>133</v>
      </c>
      <c r="D856" s="132" t="s">
        <v>189</v>
      </c>
      <c r="E856" s="182" t="s">
        <v>142</v>
      </c>
      <c r="F856" s="182"/>
      <c r="G856" s="117" t="s">
        <v>134</v>
      </c>
      <c r="H856" s="127">
        <v>1.9792</v>
      </c>
      <c r="I856" s="118">
        <v>15.24</v>
      </c>
      <c r="J856" s="118">
        <v>30.16</v>
      </c>
      <c r="K856" s="19"/>
    </row>
    <row r="857" spans="1:11" ht="21">
      <c r="A857" s="132" t="s">
        <v>187</v>
      </c>
      <c r="B857" s="116" t="s">
        <v>460</v>
      </c>
      <c r="C857" s="132" t="s">
        <v>133</v>
      </c>
      <c r="D857" s="132" t="s">
        <v>461</v>
      </c>
      <c r="E857" s="182" t="s">
        <v>142</v>
      </c>
      <c r="F857" s="182"/>
      <c r="G857" s="117" t="s">
        <v>134</v>
      </c>
      <c r="H857" s="127">
        <v>1.2501</v>
      </c>
      <c r="I857" s="118">
        <v>20.61</v>
      </c>
      <c r="J857" s="118">
        <v>25.76</v>
      </c>
      <c r="K857" s="19"/>
    </row>
    <row r="858" spans="1:11" ht="21">
      <c r="A858" s="133" t="s">
        <v>183</v>
      </c>
      <c r="B858" s="119" t="s">
        <v>309</v>
      </c>
      <c r="C858" s="133" t="s">
        <v>133</v>
      </c>
      <c r="D858" s="133" t="s">
        <v>310</v>
      </c>
      <c r="E858" s="183" t="s">
        <v>147</v>
      </c>
      <c r="F858" s="183"/>
      <c r="G858" s="120" t="s">
        <v>236</v>
      </c>
      <c r="H858" s="128">
        <v>0.7275</v>
      </c>
      <c r="I858" s="121">
        <v>71.56</v>
      </c>
      <c r="J858" s="121">
        <v>52.05</v>
      </c>
      <c r="K858" s="19"/>
    </row>
    <row r="859" spans="1:11" ht="14.25">
      <c r="A859" s="133" t="s">
        <v>183</v>
      </c>
      <c r="B859" s="119" t="s">
        <v>267</v>
      </c>
      <c r="C859" s="133" t="s">
        <v>133</v>
      </c>
      <c r="D859" s="133" t="s">
        <v>268</v>
      </c>
      <c r="E859" s="183" t="s">
        <v>147</v>
      </c>
      <c r="F859" s="183"/>
      <c r="G859" s="120" t="s">
        <v>269</v>
      </c>
      <c r="H859" s="128">
        <v>364.9433</v>
      </c>
      <c r="I859" s="121">
        <v>0.99</v>
      </c>
      <c r="J859" s="121">
        <v>361.29</v>
      </c>
      <c r="K859" s="19"/>
    </row>
    <row r="860" spans="1:11" ht="21">
      <c r="A860" s="133" t="s">
        <v>183</v>
      </c>
      <c r="B860" s="119" t="s">
        <v>287</v>
      </c>
      <c r="C860" s="133" t="s">
        <v>133</v>
      </c>
      <c r="D860" s="133" t="s">
        <v>288</v>
      </c>
      <c r="E860" s="183" t="s">
        <v>147</v>
      </c>
      <c r="F860" s="183"/>
      <c r="G860" s="120" t="s">
        <v>236</v>
      </c>
      <c r="H860" s="128">
        <v>0.5972</v>
      </c>
      <c r="I860" s="121">
        <v>98.94</v>
      </c>
      <c r="J860" s="121">
        <v>59.08</v>
      </c>
      <c r="K860" s="19"/>
    </row>
    <row r="861" spans="1:11" ht="14.25">
      <c r="A861" s="134"/>
      <c r="B861" s="134"/>
      <c r="C861" s="134"/>
      <c r="D861" s="134"/>
      <c r="E861" s="134" t="s">
        <v>184</v>
      </c>
      <c r="F861" s="129">
        <v>37.63</v>
      </c>
      <c r="G861" s="134" t="s">
        <v>185</v>
      </c>
      <c r="H861" s="129">
        <v>0</v>
      </c>
      <c r="I861" s="134" t="s">
        <v>186</v>
      </c>
      <c r="J861" s="129">
        <v>37.63</v>
      </c>
      <c r="K861" s="19"/>
    </row>
    <row r="862" spans="1:11" ht="15" thickBot="1">
      <c r="A862" s="134"/>
      <c r="B862" s="134"/>
      <c r="C862" s="134"/>
      <c r="D862" s="134"/>
      <c r="E862" s="134" t="s">
        <v>733</v>
      </c>
      <c r="F862" s="129">
        <v>150.76</v>
      </c>
      <c r="G862" s="134"/>
      <c r="H862" s="184" t="s">
        <v>734</v>
      </c>
      <c r="I862" s="184"/>
      <c r="J862" s="129">
        <v>682.55</v>
      </c>
      <c r="K862" s="19"/>
    </row>
    <row r="863" spans="1:11" ht="15" thickTop="1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9"/>
    </row>
    <row r="864" spans="1:11" ht="14.25">
      <c r="A864" s="135"/>
      <c r="B864" s="99" t="s">
        <v>104</v>
      </c>
      <c r="C864" s="135" t="s">
        <v>105</v>
      </c>
      <c r="D864" s="135" t="s">
        <v>106</v>
      </c>
      <c r="E864" s="185" t="s">
        <v>112</v>
      </c>
      <c r="F864" s="185"/>
      <c r="G864" s="100" t="s">
        <v>107</v>
      </c>
      <c r="H864" s="99" t="s">
        <v>108</v>
      </c>
      <c r="I864" s="99" t="s">
        <v>109</v>
      </c>
      <c r="J864" s="99" t="s">
        <v>102</v>
      </c>
      <c r="K864" s="19"/>
    </row>
    <row r="865" spans="1:11" ht="31.5">
      <c r="A865" s="136" t="s">
        <v>182</v>
      </c>
      <c r="B865" s="105" t="s">
        <v>810</v>
      </c>
      <c r="C865" s="136" t="s">
        <v>133</v>
      </c>
      <c r="D865" s="136" t="s">
        <v>811</v>
      </c>
      <c r="E865" s="186" t="s">
        <v>421</v>
      </c>
      <c r="F865" s="186"/>
      <c r="G865" s="106" t="s">
        <v>236</v>
      </c>
      <c r="H865" s="126">
        <v>1</v>
      </c>
      <c r="I865" s="107">
        <v>555.72</v>
      </c>
      <c r="J865" s="107">
        <v>555.72</v>
      </c>
      <c r="K865" s="19"/>
    </row>
    <row r="866" spans="1:11" ht="31.5">
      <c r="A866" s="132" t="s">
        <v>187</v>
      </c>
      <c r="B866" s="116" t="s">
        <v>486</v>
      </c>
      <c r="C866" s="132" t="s">
        <v>133</v>
      </c>
      <c r="D866" s="132" t="s">
        <v>487</v>
      </c>
      <c r="E866" s="182" t="s">
        <v>190</v>
      </c>
      <c r="F866" s="182"/>
      <c r="G866" s="117" t="s">
        <v>191</v>
      </c>
      <c r="H866" s="127">
        <v>0.6382</v>
      </c>
      <c r="I866" s="118">
        <v>4.28</v>
      </c>
      <c r="J866" s="118">
        <v>2.73</v>
      </c>
      <c r="K866" s="19"/>
    </row>
    <row r="867" spans="1:11" ht="31.5">
      <c r="A867" s="132" t="s">
        <v>187</v>
      </c>
      <c r="B867" s="116" t="s">
        <v>480</v>
      </c>
      <c r="C867" s="132" t="s">
        <v>133</v>
      </c>
      <c r="D867" s="132" t="s">
        <v>481</v>
      </c>
      <c r="E867" s="182" t="s">
        <v>190</v>
      </c>
      <c r="F867" s="182"/>
      <c r="G867" s="117" t="s">
        <v>417</v>
      </c>
      <c r="H867" s="127">
        <v>0.6018</v>
      </c>
      <c r="I867" s="118">
        <v>1.16</v>
      </c>
      <c r="J867" s="118">
        <v>0.69</v>
      </c>
      <c r="K867" s="19"/>
    </row>
    <row r="868" spans="1:11" ht="21">
      <c r="A868" s="132" t="s">
        <v>187</v>
      </c>
      <c r="B868" s="116" t="s">
        <v>188</v>
      </c>
      <c r="C868" s="132" t="s">
        <v>133</v>
      </c>
      <c r="D868" s="132" t="s">
        <v>189</v>
      </c>
      <c r="E868" s="182" t="s">
        <v>142</v>
      </c>
      <c r="F868" s="182"/>
      <c r="G868" s="117" t="s">
        <v>134</v>
      </c>
      <c r="H868" s="127">
        <v>1.9633</v>
      </c>
      <c r="I868" s="118">
        <v>15.24</v>
      </c>
      <c r="J868" s="118">
        <v>29.92</v>
      </c>
      <c r="K868" s="19"/>
    </row>
    <row r="869" spans="1:11" ht="21">
      <c r="A869" s="132" t="s">
        <v>187</v>
      </c>
      <c r="B869" s="116" t="s">
        <v>460</v>
      </c>
      <c r="C869" s="132" t="s">
        <v>133</v>
      </c>
      <c r="D869" s="132" t="s">
        <v>461</v>
      </c>
      <c r="E869" s="182" t="s">
        <v>142</v>
      </c>
      <c r="F869" s="182"/>
      <c r="G869" s="117" t="s">
        <v>134</v>
      </c>
      <c r="H869" s="127">
        <v>1.24</v>
      </c>
      <c r="I869" s="118">
        <v>20.61</v>
      </c>
      <c r="J869" s="118">
        <v>25.55</v>
      </c>
      <c r="K869" s="19"/>
    </row>
    <row r="870" spans="1:11" ht="21">
      <c r="A870" s="133" t="s">
        <v>183</v>
      </c>
      <c r="B870" s="119" t="s">
        <v>309</v>
      </c>
      <c r="C870" s="133" t="s">
        <v>133</v>
      </c>
      <c r="D870" s="133" t="s">
        <v>310</v>
      </c>
      <c r="E870" s="183" t="s">
        <v>147</v>
      </c>
      <c r="F870" s="183"/>
      <c r="G870" s="120" t="s">
        <v>236</v>
      </c>
      <c r="H870" s="128">
        <v>0.7119</v>
      </c>
      <c r="I870" s="121">
        <v>71.56</v>
      </c>
      <c r="J870" s="121">
        <v>50.94</v>
      </c>
      <c r="K870" s="19"/>
    </row>
    <row r="871" spans="1:11" ht="14.25">
      <c r="A871" s="133" t="s">
        <v>183</v>
      </c>
      <c r="B871" s="119" t="s">
        <v>267</v>
      </c>
      <c r="C871" s="133" t="s">
        <v>133</v>
      </c>
      <c r="D871" s="133" t="s">
        <v>268</v>
      </c>
      <c r="E871" s="183" t="s">
        <v>147</v>
      </c>
      <c r="F871" s="183"/>
      <c r="G871" s="120" t="s">
        <v>269</v>
      </c>
      <c r="H871" s="128">
        <v>391.1663</v>
      </c>
      <c r="I871" s="121">
        <v>0.99</v>
      </c>
      <c r="J871" s="121">
        <v>387.25</v>
      </c>
      <c r="K871" s="19"/>
    </row>
    <row r="872" spans="1:11" ht="21">
      <c r="A872" s="133" t="s">
        <v>183</v>
      </c>
      <c r="B872" s="119" t="s">
        <v>287</v>
      </c>
      <c r="C872" s="133" t="s">
        <v>133</v>
      </c>
      <c r="D872" s="133" t="s">
        <v>288</v>
      </c>
      <c r="E872" s="183" t="s">
        <v>147</v>
      </c>
      <c r="F872" s="183"/>
      <c r="G872" s="120" t="s">
        <v>236</v>
      </c>
      <c r="H872" s="128">
        <v>0.5927</v>
      </c>
      <c r="I872" s="121">
        <v>98.94</v>
      </c>
      <c r="J872" s="121">
        <v>58.64</v>
      </c>
      <c r="K872" s="19"/>
    </row>
    <row r="873" spans="1:11" ht="14.25">
      <c r="A873" s="134"/>
      <c r="B873" s="134"/>
      <c r="C873" s="134"/>
      <c r="D873" s="134"/>
      <c r="E873" s="134" t="s">
        <v>184</v>
      </c>
      <c r="F873" s="129">
        <v>37.32</v>
      </c>
      <c r="G873" s="134" t="s">
        <v>185</v>
      </c>
      <c r="H873" s="129">
        <v>0</v>
      </c>
      <c r="I873" s="134" t="s">
        <v>186</v>
      </c>
      <c r="J873" s="129">
        <v>37.32</v>
      </c>
      <c r="K873" s="19"/>
    </row>
    <row r="874" spans="1:11" ht="15" thickBot="1">
      <c r="A874" s="134"/>
      <c r="B874" s="134"/>
      <c r="C874" s="134"/>
      <c r="D874" s="134"/>
      <c r="E874" s="134" t="s">
        <v>733</v>
      </c>
      <c r="F874" s="129">
        <v>157.54</v>
      </c>
      <c r="G874" s="134"/>
      <c r="H874" s="184" t="s">
        <v>734</v>
      </c>
      <c r="I874" s="184"/>
      <c r="J874" s="129">
        <v>713.26</v>
      </c>
      <c r="K874" s="19"/>
    </row>
    <row r="875" spans="1:11" ht="15" thickTop="1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9"/>
    </row>
    <row r="876" spans="1:11" ht="14.25">
      <c r="A876" s="135"/>
      <c r="B876" s="99" t="s">
        <v>104</v>
      </c>
      <c r="C876" s="135" t="s">
        <v>105</v>
      </c>
      <c r="D876" s="135" t="s">
        <v>106</v>
      </c>
      <c r="E876" s="185" t="s">
        <v>112</v>
      </c>
      <c r="F876" s="185"/>
      <c r="G876" s="100" t="s">
        <v>107</v>
      </c>
      <c r="H876" s="99" t="s">
        <v>108</v>
      </c>
      <c r="I876" s="99" t="s">
        <v>109</v>
      </c>
      <c r="J876" s="99" t="s">
        <v>102</v>
      </c>
      <c r="K876" s="19"/>
    </row>
    <row r="877" spans="1:11" ht="21">
      <c r="A877" s="136" t="s">
        <v>182</v>
      </c>
      <c r="B877" s="105" t="s">
        <v>439</v>
      </c>
      <c r="C877" s="136" t="s">
        <v>133</v>
      </c>
      <c r="D877" s="136" t="s">
        <v>738</v>
      </c>
      <c r="E877" s="186" t="s">
        <v>421</v>
      </c>
      <c r="F877" s="186"/>
      <c r="G877" s="106" t="s">
        <v>236</v>
      </c>
      <c r="H877" s="126">
        <v>1</v>
      </c>
      <c r="I877" s="107">
        <v>432.69</v>
      </c>
      <c r="J877" s="107">
        <v>432.69</v>
      </c>
      <c r="K877" s="19"/>
    </row>
    <row r="878" spans="1:11" ht="21">
      <c r="A878" s="132" t="s">
        <v>187</v>
      </c>
      <c r="B878" s="116" t="s">
        <v>188</v>
      </c>
      <c r="C878" s="132" t="s">
        <v>133</v>
      </c>
      <c r="D878" s="132" t="s">
        <v>189</v>
      </c>
      <c r="E878" s="182" t="s">
        <v>142</v>
      </c>
      <c r="F878" s="182"/>
      <c r="G878" s="117" t="s">
        <v>134</v>
      </c>
      <c r="H878" s="127">
        <v>6.2858</v>
      </c>
      <c r="I878" s="118">
        <v>15.24</v>
      </c>
      <c r="J878" s="118">
        <v>95.79</v>
      </c>
      <c r="K878" s="19"/>
    </row>
    <row r="879" spans="1:11" ht="21">
      <c r="A879" s="133" t="s">
        <v>183</v>
      </c>
      <c r="B879" s="119" t="s">
        <v>309</v>
      </c>
      <c r="C879" s="133" t="s">
        <v>133</v>
      </c>
      <c r="D879" s="133" t="s">
        <v>310</v>
      </c>
      <c r="E879" s="183" t="s">
        <v>147</v>
      </c>
      <c r="F879" s="183"/>
      <c r="G879" s="120" t="s">
        <v>236</v>
      </c>
      <c r="H879" s="128">
        <v>0.8538</v>
      </c>
      <c r="I879" s="121">
        <v>71.56</v>
      </c>
      <c r="J879" s="121">
        <v>61.09</v>
      </c>
      <c r="K879" s="19"/>
    </row>
    <row r="880" spans="1:11" ht="14.25">
      <c r="A880" s="133" t="s">
        <v>183</v>
      </c>
      <c r="B880" s="119" t="s">
        <v>267</v>
      </c>
      <c r="C880" s="133" t="s">
        <v>133</v>
      </c>
      <c r="D880" s="133" t="s">
        <v>268</v>
      </c>
      <c r="E880" s="183" t="s">
        <v>147</v>
      </c>
      <c r="F880" s="183"/>
      <c r="G880" s="120" t="s">
        <v>269</v>
      </c>
      <c r="H880" s="128">
        <v>218.93</v>
      </c>
      <c r="I880" s="121">
        <v>0.99</v>
      </c>
      <c r="J880" s="121">
        <v>216.74</v>
      </c>
      <c r="K880" s="19"/>
    </row>
    <row r="881" spans="1:11" ht="21">
      <c r="A881" s="133" t="s">
        <v>183</v>
      </c>
      <c r="B881" s="119" t="s">
        <v>287</v>
      </c>
      <c r="C881" s="133" t="s">
        <v>133</v>
      </c>
      <c r="D881" s="133" t="s">
        <v>288</v>
      </c>
      <c r="E881" s="183" t="s">
        <v>147</v>
      </c>
      <c r="F881" s="183"/>
      <c r="G881" s="120" t="s">
        <v>236</v>
      </c>
      <c r="H881" s="128">
        <v>0.5971</v>
      </c>
      <c r="I881" s="121">
        <v>98.94</v>
      </c>
      <c r="J881" s="121">
        <v>59.07</v>
      </c>
      <c r="K881" s="19"/>
    </row>
    <row r="882" spans="1:11" ht="14.25">
      <c r="A882" s="134"/>
      <c r="B882" s="134"/>
      <c r="C882" s="134"/>
      <c r="D882" s="134"/>
      <c r="E882" s="134" t="s">
        <v>184</v>
      </c>
      <c r="F882" s="129">
        <v>58.39</v>
      </c>
      <c r="G882" s="134" t="s">
        <v>185</v>
      </c>
      <c r="H882" s="129">
        <v>0</v>
      </c>
      <c r="I882" s="134" t="s">
        <v>186</v>
      </c>
      <c r="J882" s="129">
        <v>58.39</v>
      </c>
      <c r="K882" s="19"/>
    </row>
    <row r="883" spans="1:11" ht="15" thickBot="1">
      <c r="A883" s="134"/>
      <c r="B883" s="134"/>
      <c r="C883" s="134"/>
      <c r="D883" s="134"/>
      <c r="E883" s="134" t="s">
        <v>733</v>
      </c>
      <c r="F883" s="129">
        <v>122.66</v>
      </c>
      <c r="G883" s="134"/>
      <c r="H883" s="184" t="s">
        <v>734</v>
      </c>
      <c r="I883" s="184"/>
      <c r="J883" s="129">
        <v>555.35</v>
      </c>
      <c r="K883" s="19"/>
    </row>
    <row r="884" spans="1:11" ht="15" thickTop="1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9"/>
    </row>
    <row r="885" spans="1:11" ht="14.25">
      <c r="A885" s="135"/>
      <c r="B885" s="99" t="s">
        <v>104</v>
      </c>
      <c r="C885" s="135" t="s">
        <v>105</v>
      </c>
      <c r="D885" s="135" t="s">
        <v>106</v>
      </c>
      <c r="E885" s="185" t="s">
        <v>112</v>
      </c>
      <c r="F885" s="185"/>
      <c r="G885" s="100" t="s">
        <v>107</v>
      </c>
      <c r="H885" s="99" t="s">
        <v>108</v>
      </c>
      <c r="I885" s="99" t="s">
        <v>109</v>
      </c>
      <c r="J885" s="99" t="s">
        <v>102</v>
      </c>
      <c r="K885" s="19"/>
    </row>
    <row r="886" spans="1:11" ht="31.5">
      <c r="A886" s="136" t="s">
        <v>182</v>
      </c>
      <c r="B886" s="105" t="s">
        <v>420</v>
      </c>
      <c r="C886" s="136" t="s">
        <v>133</v>
      </c>
      <c r="D886" s="136" t="s">
        <v>737</v>
      </c>
      <c r="E886" s="186" t="s">
        <v>421</v>
      </c>
      <c r="F886" s="186"/>
      <c r="G886" s="106" t="s">
        <v>236</v>
      </c>
      <c r="H886" s="126">
        <v>1</v>
      </c>
      <c r="I886" s="107">
        <v>393.9</v>
      </c>
      <c r="J886" s="107">
        <v>393.9</v>
      </c>
      <c r="K886" s="19"/>
    </row>
    <row r="887" spans="1:11" ht="31.5">
      <c r="A887" s="132" t="s">
        <v>187</v>
      </c>
      <c r="B887" s="116" t="s">
        <v>456</v>
      </c>
      <c r="C887" s="132" t="s">
        <v>133</v>
      </c>
      <c r="D887" s="132" t="s">
        <v>457</v>
      </c>
      <c r="E887" s="182" t="s">
        <v>190</v>
      </c>
      <c r="F887" s="182"/>
      <c r="G887" s="117" t="s">
        <v>191</v>
      </c>
      <c r="H887" s="127">
        <v>0.7623</v>
      </c>
      <c r="I887" s="118">
        <v>1.59</v>
      </c>
      <c r="J887" s="118">
        <v>1.21</v>
      </c>
      <c r="K887" s="19"/>
    </row>
    <row r="888" spans="1:11" ht="31.5">
      <c r="A888" s="132" t="s">
        <v>187</v>
      </c>
      <c r="B888" s="116" t="s">
        <v>458</v>
      </c>
      <c r="C888" s="132" t="s">
        <v>133</v>
      </c>
      <c r="D888" s="132" t="s">
        <v>459</v>
      </c>
      <c r="E888" s="182" t="s">
        <v>190</v>
      </c>
      <c r="F888" s="182"/>
      <c r="G888" s="117" t="s">
        <v>417</v>
      </c>
      <c r="H888" s="127">
        <v>0.7188</v>
      </c>
      <c r="I888" s="118">
        <v>0.28</v>
      </c>
      <c r="J888" s="118">
        <v>0.2</v>
      </c>
      <c r="K888" s="19"/>
    </row>
    <row r="889" spans="1:11" ht="21">
      <c r="A889" s="132" t="s">
        <v>187</v>
      </c>
      <c r="B889" s="116" t="s">
        <v>188</v>
      </c>
      <c r="C889" s="132" t="s">
        <v>133</v>
      </c>
      <c r="D889" s="132" t="s">
        <v>189</v>
      </c>
      <c r="E889" s="182" t="s">
        <v>142</v>
      </c>
      <c r="F889" s="182"/>
      <c r="G889" s="117" t="s">
        <v>134</v>
      </c>
      <c r="H889" s="127">
        <v>2.3433</v>
      </c>
      <c r="I889" s="118">
        <v>15.24</v>
      </c>
      <c r="J889" s="118">
        <v>35.71</v>
      </c>
      <c r="K889" s="19"/>
    </row>
    <row r="890" spans="1:11" ht="21">
      <c r="A890" s="132" t="s">
        <v>187</v>
      </c>
      <c r="B890" s="116" t="s">
        <v>460</v>
      </c>
      <c r="C890" s="132" t="s">
        <v>133</v>
      </c>
      <c r="D890" s="132" t="s">
        <v>461</v>
      </c>
      <c r="E890" s="182" t="s">
        <v>142</v>
      </c>
      <c r="F890" s="182"/>
      <c r="G890" s="117" t="s">
        <v>134</v>
      </c>
      <c r="H890" s="127">
        <v>1.4811</v>
      </c>
      <c r="I890" s="118">
        <v>20.61</v>
      </c>
      <c r="J890" s="118">
        <v>30.52</v>
      </c>
      <c r="K890" s="19"/>
    </row>
    <row r="891" spans="1:11" ht="21">
      <c r="A891" s="133" t="s">
        <v>183</v>
      </c>
      <c r="B891" s="119" t="s">
        <v>309</v>
      </c>
      <c r="C891" s="133" t="s">
        <v>133</v>
      </c>
      <c r="D891" s="133" t="s">
        <v>310</v>
      </c>
      <c r="E891" s="183" t="s">
        <v>147</v>
      </c>
      <c r="F891" s="183"/>
      <c r="G891" s="120" t="s">
        <v>236</v>
      </c>
      <c r="H891" s="128">
        <v>0.8269</v>
      </c>
      <c r="I891" s="121">
        <v>71.56</v>
      </c>
      <c r="J891" s="121">
        <v>59.17</v>
      </c>
      <c r="K891" s="19"/>
    </row>
    <row r="892" spans="1:11" ht="14.25">
      <c r="A892" s="133" t="s">
        <v>183</v>
      </c>
      <c r="B892" s="119" t="s">
        <v>267</v>
      </c>
      <c r="C892" s="133" t="s">
        <v>133</v>
      </c>
      <c r="D892" s="133" t="s">
        <v>268</v>
      </c>
      <c r="E892" s="183" t="s">
        <v>147</v>
      </c>
      <c r="F892" s="183"/>
      <c r="G892" s="120" t="s">
        <v>269</v>
      </c>
      <c r="H892" s="128">
        <v>212.0194</v>
      </c>
      <c r="I892" s="121">
        <v>0.99</v>
      </c>
      <c r="J892" s="121">
        <v>209.89</v>
      </c>
      <c r="K892" s="19"/>
    </row>
    <row r="893" spans="1:11" ht="21">
      <c r="A893" s="133" t="s">
        <v>183</v>
      </c>
      <c r="B893" s="119" t="s">
        <v>287</v>
      </c>
      <c r="C893" s="133" t="s">
        <v>133</v>
      </c>
      <c r="D893" s="133" t="s">
        <v>288</v>
      </c>
      <c r="E893" s="183" t="s">
        <v>147</v>
      </c>
      <c r="F893" s="183"/>
      <c r="G893" s="120" t="s">
        <v>236</v>
      </c>
      <c r="H893" s="128">
        <v>0.5782</v>
      </c>
      <c r="I893" s="121">
        <v>98.94</v>
      </c>
      <c r="J893" s="121">
        <v>57.2</v>
      </c>
      <c r="K893" s="19"/>
    </row>
    <row r="894" spans="1:11" ht="14.25">
      <c r="A894" s="134"/>
      <c r="B894" s="134"/>
      <c r="C894" s="134"/>
      <c r="D894" s="134"/>
      <c r="E894" s="134" t="s">
        <v>184</v>
      </c>
      <c r="F894" s="129">
        <v>44.56</v>
      </c>
      <c r="G894" s="134" t="s">
        <v>185</v>
      </c>
      <c r="H894" s="129">
        <v>0</v>
      </c>
      <c r="I894" s="134" t="s">
        <v>186</v>
      </c>
      <c r="J894" s="129">
        <v>44.56</v>
      </c>
      <c r="K894" s="19"/>
    </row>
    <row r="895" spans="1:11" ht="15" thickBot="1">
      <c r="A895" s="134"/>
      <c r="B895" s="134"/>
      <c r="C895" s="134"/>
      <c r="D895" s="134"/>
      <c r="E895" s="134" t="s">
        <v>733</v>
      </c>
      <c r="F895" s="129">
        <v>111.67</v>
      </c>
      <c r="G895" s="134"/>
      <c r="H895" s="184" t="s">
        <v>734</v>
      </c>
      <c r="I895" s="184"/>
      <c r="J895" s="129">
        <v>505.57</v>
      </c>
      <c r="K895" s="19"/>
    </row>
    <row r="896" spans="1:11" ht="15" thickTop="1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9"/>
    </row>
    <row r="897" spans="1:11" ht="14.25">
      <c r="A897" s="135"/>
      <c r="B897" s="99" t="s">
        <v>104</v>
      </c>
      <c r="C897" s="135" t="s">
        <v>105</v>
      </c>
      <c r="D897" s="135" t="s">
        <v>106</v>
      </c>
      <c r="E897" s="185" t="s">
        <v>112</v>
      </c>
      <c r="F897" s="185"/>
      <c r="G897" s="100" t="s">
        <v>107</v>
      </c>
      <c r="H897" s="99" t="s">
        <v>108</v>
      </c>
      <c r="I897" s="99" t="s">
        <v>109</v>
      </c>
      <c r="J897" s="99" t="s">
        <v>102</v>
      </c>
      <c r="K897" s="19"/>
    </row>
    <row r="898" spans="1:11" ht="31.5">
      <c r="A898" s="136" t="s">
        <v>182</v>
      </c>
      <c r="B898" s="105" t="s">
        <v>506</v>
      </c>
      <c r="C898" s="136" t="s">
        <v>133</v>
      </c>
      <c r="D898" s="136" t="s">
        <v>741</v>
      </c>
      <c r="E898" s="186" t="s">
        <v>421</v>
      </c>
      <c r="F898" s="186"/>
      <c r="G898" s="106" t="s">
        <v>236</v>
      </c>
      <c r="H898" s="126">
        <v>1</v>
      </c>
      <c r="I898" s="107">
        <v>391.67</v>
      </c>
      <c r="J898" s="107">
        <v>391.67</v>
      </c>
      <c r="K898" s="19"/>
    </row>
    <row r="899" spans="1:11" ht="31.5">
      <c r="A899" s="132" t="s">
        <v>187</v>
      </c>
      <c r="B899" s="116" t="s">
        <v>486</v>
      </c>
      <c r="C899" s="132" t="s">
        <v>133</v>
      </c>
      <c r="D899" s="132" t="s">
        <v>487</v>
      </c>
      <c r="E899" s="182" t="s">
        <v>190</v>
      </c>
      <c r="F899" s="182"/>
      <c r="G899" s="117" t="s">
        <v>191</v>
      </c>
      <c r="H899" s="127">
        <v>0.6853</v>
      </c>
      <c r="I899" s="118">
        <v>4.28</v>
      </c>
      <c r="J899" s="118">
        <v>2.93</v>
      </c>
      <c r="K899" s="19"/>
    </row>
    <row r="900" spans="1:11" ht="31.5">
      <c r="A900" s="132" t="s">
        <v>187</v>
      </c>
      <c r="B900" s="116" t="s">
        <v>480</v>
      </c>
      <c r="C900" s="132" t="s">
        <v>133</v>
      </c>
      <c r="D900" s="132" t="s">
        <v>481</v>
      </c>
      <c r="E900" s="182" t="s">
        <v>190</v>
      </c>
      <c r="F900" s="182"/>
      <c r="G900" s="117" t="s">
        <v>417</v>
      </c>
      <c r="H900" s="127">
        <v>0.6462</v>
      </c>
      <c r="I900" s="118">
        <v>1.16</v>
      </c>
      <c r="J900" s="118">
        <v>0.74</v>
      </c>
      <c r="K900" s="19"/>
    </row>
    <row r="901" spans="1:11" ht="21">
      <c r="A901" s="132" t="s">
        <v>187</v>
      </c>
      <c r="B901" s="116" t="s">
        <v>188</v>
      </c>
      <c r="C901" s="132" t="s">
        <v>133</v>
      </c>
      <c r="D901" s="132" t="s">
        <v>189</v>
      </c>
      <c r="E901" s="182" t="s">
        <v>142</v>
      </c>
      <c r="F901" s="182"/>
      <c r="G901" s="117" t="s">
        <v>134</v>
      </c>
      <c r="H901" s="127">
        <v>2.1058</v>
      </c>
      <c r="I901" s="118">
        <v>15.24</v>
      </c>
      <c r="J901" s="118">
        <v>32.09</v>
      </c>
      <c r="K901" s="19"/>
    </row>
    <row r="902" spans="1:11" ht="21">
      <c r="A902" s="132" t="s">
        <v>187</v>
      </c>
      <c r="B902" s="116" t="s">
        <v>460</v>
      </c>
      <c r="C902" s="132" t="s">
        <v>133</v>
      </c>
      <c r="D902" s="132" t="s">
        <v>461</v>
      </c>
      <c r="E902" s="182" t="s">
        <v>142</v>
      </c>
      <c r="F902" s="182"/>
      <c r="G902" s="117" t="s">
        <v>134</v>
      </c>
      <c r="H902" s="127">
        <v>1.3315</v>
      </c>
      <c r="I902" s="118">
        <v>20.61</v>
      </c>
      <c r="J902" s="118">
        <v>27.44</v>
      </c>
      <c r="K902" s="19"/>
    </row>
    <row r="903" spans="1:11" ht="21">
      <c r="A903" s="133" t="s">
        <v>183</v>
      </c>
      <c r="B903" s="119" t="s">
        <v>309</v>
      </c>
      <c r="C903" s="133" t="s">
        <v>133</v>
      </c>
      <c r="D903" s="133" t="s">
        <v>310</v>
      </c>
      <c r="E903" s="183" t="s">
        <v>147</v>
      </c>
      <c r="F903" s="183"/>
      <c r="G903" s="120" t="s">
        <v>236</v>
      </c>
      <c r="H903" s="128">
        <v>0.8325</v>
      </c>
      <c r="I903" s="121">
        <v>71.56</v>
      </c>
      <c r="J903" s="121">
        <v>59.57</v>
      </c>
      <c r="K903" s="19"/>
    </row>
    <row r="904" spans="1:11" ht="14.25">
      <c r="A904" s="133" t="s">
        <v>183</v>
      </c>
      <c r="B904" s="119" t="s">
        <v>267</v>
      </c>
      <c r="C904" s="133" t="s">
        <v>133</v>
      </c>
      <c r="D904" s="133" t="s">
        <v>268</v>
      </c>
      <c r="E904" s="183" t="s">
        <v>147</v>
      </c>
      <c r="F904" s="183"/>
      <c r="G904" s="120" t="s">
        <v>269</v>
      </c>
      <c r="H904" s="128">
        <v>213.4531</v>
      </c>
      <c r="I904" s="121">
        <v>0.99</v>
      </c>
      <c r="J904" s="121">
        <v>211.31</v>
      </c>
      <c r="K904" s="19"/>
    </row>
    <row r="905" spans="1:11" ht="21">
      <c r="A905" s="133" t="s">
        <v>183</v>
      </c>
      <c r="B905" s="119" t="s">
        <v>287</v>
      </c>
      <c r="C905" s="133" t="s">
        <v>133</v>
      </c>
      <c r="D905" s="133" t="s">
        <v>288</v>
      </c>
      <c r="E905" s="183" t="s">
        <v>147</v>
      </c>
      <c r="F905" s="183"/>
      <c r="G905" s="120" t="s">
        <v>236</v>
      </c>
      <c r="H905" s="128">
        <v>0.5821</v>
      </c>
      <c r="I905" s="121">
        <v>98.94</v>
      </c>
      <c r="J905" s="121">
        <v>57.59</v>
      </c>
      <c r="K905" s="19"/>
    </row>
    <row r="906" spans="1:11" ht="14.25">
      <c r="A906" s="134"/>
      <c r="B906" s="134"/>
      <c r="C906" s="134"/>
      <c r="D906" s="134"/>
      <c r="E906" s="134" t="s">
        <v>184</v>
      </c>
      <c r="F906" s="129">
        <v>40.06</v>
      </c>
      <c r="G906" s="134" t="s">
        <v>185</v>
      </c>
      <c r="H906" s="129">
        <v>0</v>
      </c>
      <c r="I906" s="134" t="s">
        <v>186</v>
      </c>
      <c r="J906" s="129">
        <v>40.06</v>
      </c>
      <c r="K906" s="19"/>
    </row>
    <row r="907" spans="1:11" ht="15" thickBot="1">
      <c r="A907" s="134"/>
      <c r="B907" s="134"/>
      <c r="C907" s="134"/>
      <c r="D907" s="134"/>
      <c r="E907" s="134" t="s">
        <v>733</v>
      </c>
      <c r="F907" s="129">
        <v>111.03</v>
      </c>
      <c r="G907" s="134"/>
      <c r="H907" s="184" t="s">
        <v>734</v>
      </c>
      <c r="I907" s="184"/>
      <c r="J907" s="129">
        <v>502.7</v>
      </c>
      <c r="K907" s="19"/>
    </row>
    <row r="908" spans="1:11" ht="15" thickTop="1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9"/>
    </row>
    <row r="909" spans="1:11" ht="14.25">
      <c r="A909" s="135"/>
      <c r="B909" s="99" t="s">
        <v>104</v>
      </c>
      <c r="C909" s="135" t="s">
        <v>105</v>
      </c>
      <c r="D909" s="135" t="s">
        <v>106</v>
      </c>
      <c r="E909" s="185" t="s">
        <v>112</v>
      </c>
      <c r="F909" s="185"/>
      <c r="G909" s="100" t="s">
        <v>107</v>
      </c>
      <c r="H909" s="99" t="s">
        <v>108</v>
      </c>
      <c r="I909" s="99" t="s">
        <v>109</v>
      </c>
      <c r="J909" s="99" t="s">
        <v>102</v>
      </c>
      <c r="K909" s="19"/>
    </row>
    <row r="910" spans="1:11" ht="21">
      <c r="A910" s="136" t="s">
        <v>182</v>
      </c>
      <c r="B910" s="105" t="s">
        <v>1130</v>
      </c>
      <c r="C910" s="136" t="s">
        <v>133</v>
      </c>
      <c r="D910" s="136" t="s">
        <v>1131</v>
      </c>
      <c r="E910" s="186" t="s">
        <v>242</v>
      </c>
      <c r="F910" s="186"/>
      <c r="G910" s="106" t="s">
        <v>130</v>
      </c>
      <c r="H910" s="126">
        <v>1</v>
      </c>
      <c r="I910" s="107">
        <v>20.14</v>
      </c>
      <c r="J910" s="107">
        <v>20.14</v>
      </c>
      <c r="K910" s="19"/>
    </row>
    <row r="911" spans="1:11" ht="21">
      <c r="A911" s="132" t="s">
        <v>187</v>
      </c>
      <c r="B911" s="116" t="s">
        <v>435</v>
      </c>
      <c r="C911" s="132" t="s">
        <v>133</v>
      </c>
      <c r="D911" s="132" t="s">
        <v>436</v>
      </c>
      <c r="E911" s="182" t="s">
        <v>142</v>
      </c>
      <c r="F911" s="182"/>
      <c r="G911" s="117" t="s">
        <v>134</v>
      </c>
      <c r="H911" s="127">
        <v>0.2889</v>
      </c>
      <c r="I911" s="118">
        <v>17.18</v>
      </c>
      <c r="J911" s="118">
        <v>4.96</v>
      </c>
      <c r="K911" s="19"/>
    </row>
    <row r="912" spans="1:11" ht="21">
      <c r="A912" s="132" t="s">
        <v>187</v>
      </c>
      <c r="B912" s="116" t="s">
        <v>415</v>
      </c>
      <c r="C912" s="132" t="s">
        <v>133</v>
      </c>
      <c r="D912" s="132" t="s">
        <v>416</v>
      </c>
      <c r="E912" s="182" t="s">
        <v>142</v>
      </c>
      <c r="F912" s="182"/>
      <c r="G912" s="117" t="s">
        <v>134</v>
      </c>
      <c r="H912" s="127">
        <v>0.2889</v>
      </c>
      <c r="I912" s="118">
        <v>21.89</v>
      </c>
      <c r="J912" s="118">
        <v>6.32</v>
      </c>
      <c r="K912" s="19"/>
    </row>
    <row r="913" spans="1:11" ht="21">
      <c r="A913" s="133" t="s">
        <v>183</v>
      </c>
      <c r="B913" s="119" t="s">
        <v>1052</v>
      </c>
      <c r="C913" s="133" t="s">
        <v>133</v>
      </c>
      <c r="D913" s="133" t="s">
        <v>1053</v>
      </c>
      <c r="E913" s="183" t="s">
        <v>147</v>
      </c>
      <c r="F913" s="183"/>
      <c r="G913" s="120" t="s">
        <v>130</v>
      </c>
      <c r="H913" s="128">
        <v>2</v>
      </c>
      <c r="I913" s="121">
        <v>0.21</v>
      </c>
      <c r="J913" s="121">
        <v>0.42</v>
      </c>
      <c r="K913" s="19"/>
    </row>
    <row r="914" spans="1:11" ht="14.25">
      <c r="A914" s="133" t="s">
        <v>183</v>
      </c>
      <c r="B914" s="119" t="s">
        <v>983</v>
      </c>
      <c r="C914" s="133" t="s">
        <v>133</v>
      </c>
      <c r="D914" s="133" t="s">
        <v>984</v>
      </c>
      <c r="E914" s="183" t="s">
        <v>147</v>
      </c>
      <c r="F914" s="183"/>
      <c r="G914" s="120" t="s">
        <v>130</v>
      </c>
      <c r="H914" s="128">
        <v>1</v>
      </c>
      <c r="I914" s="121">
        <v>8.44</v>
      </c>
      <c r="J914" s="121">
        <v>8.44</v>
      </c>
      <c r="K914" s="19"/>
    </row>
    <row r="915" spans="1:11" ht="14.25">
      <c r="A915" s="134"/>
      <c r="B915" s="134"/>
      <c r="C915" s="134"/>
      <c r="D915" s="134"/>
      <c r="E915" s="134" t="s">
        <v>184</v>
      </c>
      <c r="F915" s="129">
        <v>7.78</v>
      </c>
      <c r="G915" s="134" t="s">
        <v>185</v>
      </c>
      <c r="H915" s="129">
        <v>0</v>
      </c>
      <c r="I915" s="134" t="s">
        <v>186</v>
      </c>
      <c r="J915" s="129">
        <v>7.78</v>
      </c>
      <c r="K915" s="19"/>
    </row>
    <row r="916" spans="1:11" ht="15" thickBot="1">
      <c r="A916" s="134"/>
      <c r="B916" s="134"/>
      <c r="C916" s="134"/>
      <c r="D916" s="134"/>
      <c r="E916" s="134" t="s">
        <v>733</v>
      </c>
      <c r="F916" s="129">
        <v>5.7</v>
      </c>
      <c r="G916" s="134"/>
      <c r="H916" s="184" t="s">
        <v>734</v>
      </c>
      <c r="I916" s="184"/>
      <c r="J916" s="129">
        <v>25.84</v>
      </c>
      <c r="K916" s="19"/>
    </row>
    <row r="917" spans="1:11" ht="15" thickTop="1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9"/>
    </row>
    <row r="918" spans="1:11" ht="14.25">
      <c r="A918" s="135"/>
      <c r="B918" s="99" t="s">
        <v>104</v>
      </c>
      <c r="C918" s="135" t="s">
        <v>105</v>
      </c>
      <c r="D918" s="135" t="s">
        <v>106</v>
      </c>
      <c r="E918" s="185" t="s">
        <v>112</v>
      </c>
      <c r="F918" s="185"/>
      <c r="G918" s="100" t="s">
        <v>107</v>
      </c>
      <c r="H918" s="99" t="s">
        <v>108</v>
      </c>
      <c r="I918" s="99" t="s">
        <v>109</v>
      </c>
      <c r="J918" s="99" t="s">
        <v>102</v>
      </c>
      <c r="K918" s="19"/>
    </row>
    <row r="919" spans="1:11" ht="21">
      <c r="A919" s="136" t="s">
        <v>182</v>
      </c>
      <c r="B919" s="105" t="s">
        <v>1132</v>
      </c>
      <c r="C919" s="136" t="s">
        <v>133</v>
      </c>
      <c r="D919" s="136" t="s">
        <v>1133</v>
      </c>
      <c r="E919" s="186" t="s">
        <v>242</v>
      </c>
      <c r="F919" s="186"/>
      <c r="G919" s="106" t="s">
        <v>130</v>
      </c>
      <c r="H919" s="126">
        <v>1</v>
      </c>
      <c r="I919" s="107">
        <v>13.01</v>
      </c>
      <c r="J919" s="107">
        <v>13.01</v>
      </c>
      <c r="K919" s="19"/>
    </row>
    <row r="920" spans="1:11" ht="21">
      <c r="A920" s="132" t="s">
        <v>187</v>
      </c>
      <c r="B920" s="116" t="s">
        <v>435</v>
      </c>
      <c r="C920" s="132" t="s">
        <v>133</v>
      </c>
      <c r="D920" s="132" t="s">
        <v>436</v>
      </c>
      <c r="E920" s="182" t="s">
        <v>142</v>
      </c>
      <c r="F920" s="182"/>
      <c r="G920" s="117" t="s">
        <v>134</v>
      </c>
      <c r="H920" s="127">
        <v>0.0952</v>
      </c>
      <c r="I920" s="118">
        <v>17.18</v>
      </c>
      <c r="J920" s="118">
        <v>1.63</v>
      </c>
      <c r="K920" s="19"/>
    </row>
    <row r="921" spans="1:11" ht="21">
      <c r="A921" s="132" t="s">
        <v>187</v>
      </c>
      <c r="B921" s="116" t="s">
        <v>415</v>
      </c>
      <c r="C921" s="132" t="s">
        <v>133</v>
      </c>
      <c r="D921" s="132" t="s">
        <v>416</v>
      </c>
      <c r="E921" s="182" t="s">
        <v>142</v>
      </c>
      <c r="F921" s="182"/>
      <c r="G921" s="117" t="s">
        <v>134</v>
      </c>
      <c r="H921" s="127">
        <v>0.0952</v>
      </c>
      <c r="I921" s="118">
        <v>21.89</v>
      </c>
      <c r="J921" s="118">
        <v>2.08</v>
      </c>
      <c r="K921" s="19"/>
    </row>
    <row r="922" spans="1:11" ht="14.25">
      <c r="A922" s="133" t="s">
        <v>183</v>
      </c>
      <c r="B922" s="119" t="s">
        <v>1018</v>
      </c>
      <c r="C922" s="133" t="s">
        <v>133</v>
      </c>
      <c r="D922" s="133" t="s">
        <v>1019</v>
      </c>
      <c r="E922" s="183" t="s">
        <v>147</v>
      </c>
      <c r="F922" s="183"/>
      <c r="G922" s="120" t="s">
        <v>130</v>
      </c>
      <c r="H922" s="128">
        <v>1</v>
      </c>
      <c r="I922" s="121">
        <v>9.3</v>
      </c>
      <c r="J922" s="121">
        <v>9.3</v>
      </c>
      <c r="K922" s="19"/>
    </row>
    <row r="923" spans="1:11" ht="14.25">
      <c r="A923" s="134"/>
      <c r="B923" s="134"/>
      <c r="C923" s="134"/>
      <c r="D923" s="134"/>
      <c r="E923" s="134" t="s">
        <v>184</v>
      </c>
      <c r="F923" s="129">
        <v>2.55</v>
      </c>
      <c r="G923" s="134" t="s">
        <v>185</v>
      </c>
      <c r="H923" s="129">
        <v>0</v>
      </c>
      <c r="I923" s="134" t="s">
        <v>186</v>
      </c>
      <c r="J923" s="129">
        <v>2.55</v>
      </c>
      <c r="K923" s="19"/>
    </row>
    <row r="924" spans="1:11" ht="15" thickBot="1">
      <c r="A924" s="134"/>
      <c r="B924" s="134"/>
      <c r="C924" s="134"/>
      <c r="D924" s="134"/>
      <c r="E924" s="134" t="s">
        <v>733</v>
      </c>
      <c r="F924" s="129">
        <v>3.68</v>
      </c>
      <c r="G924" s="134"/>
      <c r="H924" s="184" t="s">
        <v>734</v>
      </c>
      <c r="I924" s="184"/>
      <c r="J924" s="129">
        <v>16.69</v>
      </c>
      <c r="K924" s="19"/>
    </row>
    <row r="925" spans="1:11" ht="15" thickTop="1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9"/>
    </row>
    <row r="926" spans="1:11" ht="14.25">
      <c r="A926" s="135"/>
      <c r="B926" s="99" t="s">
        <v>104</v>
      </c>
      <c r="C926" s="135" t="s">
        <v>105</v>
      </c>
      <c r="D926" s="135" t="s">
        <v>106</v>
      </c>
      <c r="E926" s="185" t="s">
        <v>112</v>
      </c>
      <c r="F926" s="185"/>
      <c r="G926" s="100" t="s">
        <v>107</v>
      </c>
      <c r="H926" s="99" t="s">
        <v>108</v>
      </c>
      <c r="I926" s="99" t="s">
        <v>109</v>
      </c>
      <c r="J926" s="99" t="s">
        <v>102</v>
      </c>
      <c r="K926" s="19"/>
    </row>
    <row r="927" spans="1:11" ht="21">
      <c r="A927" s="136" t="s">
        <v>182</v>
      </c>
      <c r="B927" s="105" t="s">
        <v>798</v>
      </c>
      <c r="C927" s="136" t="s">
        <v>133</v>
      </c>
      <c r="D927" s="136" t="s">
        <v>799</v>
      </c>
      <c r="E927" s="186" t="s">
        <v>421</v>
      </c>
      <c r="F927" s="186"/>
      <c r="G927" s="106" t="s">
        <v>269</v>
      </c>
      <c r="H927" s="126">
        <v>1</v>
      </c>
      <c r="I927" s="107">
        <v>12.77</v>
      </c>
      <c r="J927" s="107">
        <v>12.77</v>
      </c>
      <c r="K927" s="19"/>
    </row>
    <row r="928" spans="1:11" ht="21">
      <c r="A928" s="132" t="s">
        <v>187</v>
      </c>
      <c r="B928" s="116" t="s">
        <v>742</v>
      </c>
      <c r="C928" s="132" t="s">
        <v>133</v>
      </c>
      <c r="D928" s="132" t="s">
        <v>743</v>
      </c>
      <c r="E928" s="182" t="s">
        <v>142</v>
      </c>
      <c r="F928" s="182"/>
      <c r="G928" s="117" t="s">
        <v>134</v>
      </c>
      <c r="H928" s="127">
        <v>0.0933</v>
      </c>
      <c r="I928" s="118">
        <v>20.09</v>
      </c>
      <c r="J928" s="118">
        <v>1.87</v>
      </c>
      <c r="K928" s="19"/>
    </row>
    <row r="929" spans="1:11" ht="21">
      <c r="A929" s="132" t="s">
        <v>187</v>
      </c>
      <c r="B929" s="116" t="s">
        <v>744</v>
      </c>
      <c r="C929" s="132" t="s">
        <v>133</v>
      </c>
      <c r="D929" s="132" t="s">
        <v>745</v>
      </c>
      <c r="E929" s="182" t="s">
        <v>142</v>
      </c>
      <c r="F929" s="182"/>
      <c r="G929" s="117" t="s">
        <v>134</v>
      </c>
      <c r="H929" s="127">
        <v>0.0131</v>
      </c>
      <c r="I929" s="118">
        <v>14.83</v>
      </c>
      <c r="J929" s="118">
        <v>0.19</v>
      </c>
      <c r="K929" s="19"/>
    </row>
    <row r="930" spans="1:11" ht="14.25">
      <c r="A930" s="133" t="s">
        <v>183</v>
      </c>
      <c r="B930" s="119" t="s">
        <v>604</v>
      </c>
      <c r="C930" s="133" t="s">
        <v>133</v>
      </c>
      <c r="D930" s="133" t="s">
        <v>605</v>
      </c>
      <c r="E930" s="183" t="s">
        <v>147</v>
      </c>
      <c r="F930" s="183"/>
      <c r="G930" s="120" t="s">
        <v>269</v>
      </c>
      <c r="H930" s="128">
        <v>1.07</v>
      </c>
      <c r="I930" s="121">
        <v>10.01</v>
      </c>
      <c r="J930" s="121">
        <v>10.71</v>
      </c>
      <c r="K930" s="19"/>
    </row>
    <row r="931" spans="1:11" ht="14.25">
      <c r="A931" s="134"/>
      <c r="B931" s="134"/>
      <c r="C931" s="134"/>
      <c r="D931" s="134"/>
      <c r="E931" s="134" t="s">
        <v>184</v>
      </c>
      <c r="F931" s="129">
        <v>1.41</v>
      </c>
      <c r="G931" s="134" t="s">
        <v>185</v>
      </c>
      <c r="H931" s="129">
        <v>0</v>
      </c>
      <c r="I931" s="134" t="s">
        <v>186</v>
      </c>
      <c r="J931" s="129">
        <v>1.41</v>
      </c>
      <c r="K931" s="19"/>
    </row>
    <row r="932" spans="1:11" ht="15" thickBot="1">
      <c r="A932" s="134"/>
      <c r="B932" s="134"/>
      <c r="C932" s="134"/>
      <c r="D932" s="134"/>
      <c r="E932" s="134" t="s">
        <v>733</v>
      </c>
      <c r="F932" s="129">
        <v>3.62</v>
      </c>
      <c r="G932" s="134"/>
      <c r="H932" s="184" t="s">
        <v>734</v>
      </c>
      <c r="I932" s="184"/>
      <c r="J932" s="129">
        <v>16.39</v>
      </c>
      <c r="K932" s="19"/>
    </row>
    <row r="933" spans="1:11" ht="15" thickTop="1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9"/>
    </row>
    <row r="934" spans="1:11" ht="14.25">
      <c r="A934" s="135"/>
      <c r="B934" s="99" t="s">
        <v>104</v>
      </c>
      <c r="C934" s="135" t="s">
        <v>105</v>
      </c>
      <c r="D934" s="135" t="s">
        <v>106</v>
      </c>
      <c r="E934" s="185" t="s">
        <v>112</v>
      </c>
      <c r="F934" s="185"/>
      <c r="G934" s="100" t="s">
        <v>107</v>
      </c>
      <c r="H934" s="99" t="s">
        <v>108</v>
      </c>
      <c r="I934" s="99" t="s">
        <v>109</v>
      </c>
      <c r="J934" s="99" t="s">
        <v>102</v>
      </c>
      <c r="K934" s="19"/>
    </row>
    <row r="935" spans="1:11" ht="21">
      <c r="A935" s="136" t="s">
        <v>182</v>
      </c>
      <c r="B935" s="105" t="s">
        <v>788</v>
      </c>
      <c r="C935" s="136" t="s">
        <v>133</v>
      </c>
      <c r="D935" s="136" t="s">
        <v>789</v>
      </c>
      <c r="E935" s="186" t="s">
        <v>142</v>
      </c>
      <c r="F935" s="186"/>
      <c r="G935" s="106" t="s">
        <v>134</v>
      </c>
      <c r="H935" s="126">
        <v>1</v>
      </c>
      <c r="I935" s="107">
        <v>0.07</v>
      </c>
      <c r="J935" s="107">
        <v>0.07</v>
      </c>
      <c r="K935" s="19"/>
    </row>
    <row r="936" spans="1:11" ht="14.25">
      <c r="A936" s="133" t="s">
        <v>183</v>
      </c>
      <c r="B936" s="119" t="s">
        <v>622</v>
      </c>
      <c r="C936" s="133" t="s">
        <v>133</v>
      </c>
      <c r="D936" s="133" t="s">
        <v>623</v>
      </c>
      <c r="E936" s="183" t="s">
        <v>145</v>
      </c>
      <c r="F936" s="183"/>
      <c r="G936" s="120" t="s">
        <v>134</v>
      </c>
      <c r="H936" s="128">
        <v>0.0082</v>
      </c>
      <c r="I936" s="121">
        <v>8.7</v>
      </c>
      <c r="J936" s="121">
        <v>0.07</v>
      </c>
      <c r="K936" s="19"/>
    </row>
    <row r="937" spans="1:11" ht="14.25">
      <c r="A937" s="134"/>
      <c r="B937" s="134"/>
      <c r="C937" s="134"/>
      <c r="D937" s="134"/>
      <c r="E937" s="134" t="s">
        <v>184</v>
      </c>
      <c r="F937" s="129">
        <v>0.07</v>
      </c>
      <c r="G937" s="134" t="s">
        <v>185</v>
      </c>
      <c r="H937" s="129">
        <v>0</v>
      </c>
      <c r="I937" s="134" t="s">
        <v>186</v>
      </c>
      <c r="J937" s="129">
        <v>0.07</v>
      </c>
      <c r="K937" s="19"/>
    </row>
    <row r="938" spans="1:11" ht="15" thickBot="1">
      <c r="A938" s="134"/>
      <c r="B938" s="134"/>
      <c r="C938" s="134"/>
      <c r="D938" s="134"/>
      <c r="E938" s="134" t="s">
        <v>733</v>
      </c>
      <c r="F938" s="129">
        <v>0.01</v>
      </c>
      <c r="G938" s="134"/>
      <c r="H938" s="184" t="s">
        <v>734</v>
      </c>
      <c r="I938" s="184"/>
      <c r="J938" s="129">
        <v>0.08</v>
      </c>
      <c r="K938" s="19"/>
    </row>
    <row r="939" spans="1:11" ht="15" thickTop="1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9"/>
    </row>
    <row r="940" spans="1:11" ht="14.25">
      <c r="A940" s="135"/>
      <c r="B940" s="99" t="s">
        <v>104</v>
      </c>
      <c r="C940" s="135" t="s">
        <v>105</v>
      </c>
      <c r="D940" s="135" t="s">
        <v>106</v>
      </c>
      <c r="E940" s="185" t="s">
        <v>112</v>
      </c>
      <c r="F940" s="185"/>
      <c r="G940" s="100" t="s">
        <v>107</v>
      </c>
      <c r="H940" s="99" t="s">
        <v>108</v>
      </c>
      <c r="I940" s="99" t="s">
        <v>109</v>
      </c>
      <c r="J940" s="99" t="s">
        <v>102</v>
      </c>
      <c r="K940" s="19"/>
    </row>
    <row r="941" spans="1:11" ht="21">
      <c r="A941" s="136" t="s">
        <v>182</v>
      </c>
      <c r="B941" s="105" t="s">
        <v>452</v>
      </c>
      <c r="C941" s="136" t="s">
        <v>133</v>
      </c>
      <c r="D941" s="136" t="s">
        <v>453</v>
      </c>
      <c r="E941" s="186" t="s">
        <v>142</v>
      </c>
      <c r="F941" s="186"/>
      <c r="G941" s="106" t="s">
        <v>134</v>
      </c>
      <c r="H941" s="126">
        <v>1</v>
      </c>
      <c r="I941" s="107">
        <v>0.1</v>
      </c>
      <c r="J941" s="107">
        <v>0.1</v>
      </c>
      <c r="K941" s="19"/>
    </row>
    <row r="942" spans="1:11" ht="14.25">
      <c r="A942" s="133" t="s">
        <v>183</v>
      </c>
      <c r="B942" s="119" t="s">
        <v>291</v>
      </c>
      <c r="C942" s="133" t="s">
        <v>133</v>
      </c>
      <c r="D942" s="133" t="s">
        <v>292</v>
      </c>
      <c r="E942" s="183" t="s">
        <v>145</v>
      </c>
      <c r="F942" s="183"/>
      <c r="G942" s="120" t="s">
        <v>134</v>
      </c>
      <c r="H942" s="128">
        <v>0.0105</v>
      </c>
      <c r="I942" s="121">
        <v>9.72</v>
      </c>
      <c r="J942" s="121">
        <v>0.1</v>
      </c>
      <c r="K942" s="19"/>
    </row>
    <row r="943" spans="1:11" ht="14.25">
      <c r="A943" s="134"/>
      <c r="B943" s="134"/>
      <c r="C943" s="134"/>
      <c r="D943" s="134"/>
      <c r="E943" s="134" t="s">
        <v>184</v>
      </c>
      <c r="F943" s="129">
        <v>0.1</v>
      </c>
      <c r="G943" s="134" t="s">
        <v>185</v>
      </c>
      <c r="H943" s="129">
        <v>0</v>
      </c>
      <c r="I943" s="134" t="s">
        <v>186</v>
      </c>
      <c r="J943" s="129">
        <v>0.1</v>
      </c>
      <c r="K943" s="19"/>
    </row>
    <row r="944" spans="1:11" ht="15" thickBot="1">
      <c r="A944" s="134"/>
      <c r="B944" s="134"/>
      <c r="C944" s="134"/>
      <c r="D944" s="134"/>
      <c r="E944" s="134" t="s">
        <v>733</v>
      </c>
      <c r="F944" s="129">
        <v>0.02</v>
      </c>
      <c r="G944" s="134"/>
      <c r="H944" s="184" t="s">
        <v>734</v>
      </c>
      <c r="I944" s="184"/>
      <c r="J944" s="129">
        <v>0.12</v>
      </c>
      <c r="K944" s="19"/>
    </row>
    <row r="945" spans="1:11" ht="15" thickTop="1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9"/>
    </row>
    <row r="946" spans="1:11" ht="14.25">
      <c r="A946" s="135"/>
      <c r="B946" s="99" t="s">
        <v>104</v>
      </c>
      <c r="C946" s="135" t="s">
        <v>105</v>
      </c>
      <c r="D946" s="135" t="s">
        <v>106</v>
      </c>
      <c r="E946" s="185" t="s">
        <v>112</v>
      </c>
      <c r="F946" s="185"/>
      <c r="G946" s="100" t="s">
        <v>107</v>
      </c>
      <c r="H946" s="99" t="s">
        <v>108</v>
      </c>
      <c r="I946" s="99" t="s">
        <v>109</v>
      </c>
      <c r="J946" s="99" t="s">
        <v>102</v>
      </c>
      <c r="K946" s="19"/>
    </row>
    <row r="947" spans="1:11" ht="21">
      <c r="A947" s="136" t="s">
        <v>182</v>
      </c>
      <c r="B947" s="105" t="s">
        <v>790</v>
      </c>
      <c r="C947" s="136" t="s">
        <v>133</v>
      </c>
      <c r="D947" s="136" t="s">
        <v>791</v>
      </c>
      <c r="E947" s="186" t="s">
        <v>142</v>
      </c>
      <c r="F947" s="186"/>
      <c r="G947" s="106" t="s">
        <v>134</v>
      </c>
      <c r="H947" s="126">
        <v>1</v>
      </c>
      <c r="I947" s="107">
        <v>0.09</v>
      </c>
      <c r="J947" s="107">
        <v>0.09</v>
      </c>
      <c r="K947" s="19"/>
    </row>
    <row r="948" spans="1:11" ht="14.25">
      <c r="A948" s="133" t="s">
        <v>183</v>
      </c>
      <c r="B948" s="119" t="s">
        <v>676</v>
      </c>
      <c r="C948" s="133" t="s">
        <v>133</v>
      </c>
      <c r="D948" s="133" t="s">
        <v>677</v>
      </c>
      <c r="E948" s="183" t="s">
        <v>145</v>
      </c>
      <c r="F948" s="183"/>
      <c r="G948" s="120" t="s">
        <v>134</v>
      </c>
      <c r="H948" s="128">
        <v>0.0082</v>
      </c>
      <c r="I948" s="121">
        <v>11.87</v>
      </c>
      <c r="J948" s="121">
        <v>0.09</v>
      </c>
      <c r="K948" s="19"/>
    </row>
    <row r="949" spans="1:11" ht="14.25">
      <c r="A949" s="134"/>
      <c r="B949" s="134"/>
      <c r="C949" s="134"/>
      <c r="D949" s="134"/>
      <c r="E949" s="134" t="s">
        <v>184</v>
      </c>
      <c r="F949" s="129">
        <v>0.09</v>
      </c>
      <c r="G949" s="134" t="s">
        <v>185</v>
      </c>
      <c r="H949" s="129">
        <v>0</v>
      </c>
      <c r="I949" s="134" t="s">
        <v>186</v>
      </c>
      <c r="J949" s="129">
        <v>0.09</v>
      </c>
      <c r="K949" s="19"/>
    </row>
    <row r="950" spans="1:11" ht="15" thickBot="1">
      <c r="A950" s="134"/>
      <c r="B950" s="134"/>
      <c r="C950" s="134"/>
      <c r="D950" s="134"/>
      <c r="E950" s="134" t="s">
        <v>733</v>
      </c>
      <c r="F950" s="129">
        <v>0.02</v>
      </c>
      <c r="G950" s="134"/>
      <c r="H950" s="184" t="s">
        <v>734</v>
      </c>
      <c r="I950" s="184"/>
      <c r="J950" s="129">
        <v>0.11</v>
      </c>
      <c r="K950" s="19"/>
    </row>
    <row r="951" spans="1:11" ht="15" thickTop="1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9"/>
    </row>
    <row r="952" spans="1:11" ht="14.25">
      <c r="A952" s="135"/>
      <c r="B952" s="99" t="s">
        <v>104</v>
      </c>
      <c r="C952" s="135" t="s">
        <v>105</v>
      </c>
      <c r="D952" s="135" t="s">
        <v>106</v>
      </c>
      <c r="E952" s="185" t="s">
        <v>112</v>
      </c>
      <c r="F952" s="185"/>
      <c r="G952" s="100" t="s">
        <v>107</v>
      </c>
      <c r="H952" s="99" t="s">
        <v>108</v>
      </c>
      <c r="I952" s="99" t="s">
        <v>109</v>
      </c>
      <c r="J952" s="99" t="s">
        <v>102</v>
      </c>
      <c r="K952" s="19"/>
    </row>
    <row r="953" spans="1:11" ht="21">
      <c r="A953" s="136" t="s">
        <v>182</v>
      </c>
      <c r="B953" s="105" t="s">
        <v>796</v>
      </c>
      <c r="C953" s="136" t="s">
        <v>133</v>
      </c>
      <c r="D953" s="136" t="s">
        <v>797</v>
      </c>
      <c r="E953" s="186" t="s">
        <v>142</v>
      </c>
      <c r="F953" s="186"/>
      <c r="G953" s="106" t="s">
        <v>134</v>
      </c>
      <c r="H953" s="126">
        <v>1</v>
      </c>
      <c r="I953" s="107">
        <v>0.11</v>
      </c>
      <c r="J953" s="107">
        <v>0.11</v>
      </c>
      <c r="K953" s="19"/>
    </row>
    <row r="954" spans="1:11" ht="14.25">
      <c r="A954" s="133" t="s">
        <v>183</v>
      </c>
      <c r="B954" s="119" t="s">
        <v>606</v>
      </c>
      <c r="C954" s="133" t="s">
        <v>133</v>
      </c>
      <c r="D954" s="133" t="s">
        <v>607</v>
      </c>
      <c r="E954" s="183" t="s">
        <v>145</v>
      </c>
      <c r="F954" s="183"/>
      <c r="G954" s="120" t="s">
        <v>134</v>
      </c>
      <c r="H954" s="128">
        <v>0.0082</v>
      </c>
      <c r="I954" s="121">
        <v>13.92</v>
      </c>
      <c r="J954" s="121">
        <v>0.11</v>
      </c>
      <c r="K954" s="19"/>
    </row>
    <row r="955" spans="1:11" ht="14.25">
      <c r="A955" s="134"/>
      <c r="B955" s="134"/>
      <c r="C955" s="134"/>
      <c r="D955" s="134"/>
      <c r="E955" s="134" t="s">
        <v>184</v>
      </c>
      <c r="F955" s="129">
        <v>0.11</v>
      </c>
      <c r="G955" s="134" t="s">
        <v>185</v>
      </c>
      <c r="H955" s="129">
        <v>0</v>
      </c>
      <c r="I955" s="134" t="s">
        <v>186</v>
      </c>
      <c r="J955" s="129">
        <v>0.11</v>
      </c>
      <c r="K955" s="19"/>
    </row>
    <row r="956" spans="1:11" ht="15" thickBot="1">
      <c r="A956" s="134"/>
      <c r="B956" s="134"/>
      <c r="C956" s="134"/>
      <c r="D956" s="134"/>
      <c r="E956" s="134" t="s">
        <v>733</v>
      </c>
      <c r="F956" s="129">
        <v>0.03</v>
      </c>
      <c r="G956" s="134"/>
      <c r="H956" s="184" t="s">
        <v>734</v>
      </c>
      <c r="I956" s="184"/>
      <c r="J956" s="129">
        <v>0.14</v>
      </c>
      <c r="K956" s="19"/>
    </row>
    <row r="957" spans="1:11" ht="15" thickTop="1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9"/>
    </row>
    <row r="958" spans="1:11" ht="14.25">
      <c r="A958" s="135"/>
      <c r="B958" s="99" t="s">
        <v>104</v>
      </c>
      <c r="C958" s="135" t="s">
        <v>105</v>
      </c>
      <c r="D958" s="135" t="s">
        <v>106</v>
      </c>
      <c r="E958" s="185" t="s">
        <v>112</v>
      </c>
      <c r="F958" s="185"/>
      <c r="G958" s="100" t="s">
        <v>107</v>
      </c>
      <c r="H958" s="99" t="s">
        <v>108</v>
      </c>
      <c r="I958" s="99" t="s">
        <v>109</v>
      </c>
      <c r="J958" s="99" t="s">
        <v>102</v>
      </c>
      <c r="K958" s="19"/>
    </row>
    <row r="959" spans="1:11" ht="21">
      <c r="A959" s="136" t="s">
        <v>182</v>
      </c>
      <c r="B959" s="105" t="s">
        <v>464</v>
      </c>
      <c r="C959" s="136" t="s">
        <v>133</v>
      </c>
      <c r="D959" s="136" t="s">
        <v>465</v>
      </c>
      <c r="E959" s="186" t="s">
        <v>142</v>
      </c>
      <c r="F959" s="186"/>
      <c r="G959" s="106" t="s">
        <v>134</v>
      </c>
      <c r="H959" s="126">
        <v>1</v>
      </c>
      <c r="I959" s="107">
        <v>0.28</v>
      </c>
      <c r="J959" s="107">
        <v>0.28</v>
      </c>
      <c r="K959" s="19"/>
    </row>
    <row r="960" spans="1:11" ht="14.25">
      <c r="A960" s="133" t="s">
        <v>183</v>
      </c>
      <c r="B960" s="119" t="s">
        <v>261</v>
      </c>
      <c r="C960" s="133" t="s">
        <v>133</v>
      </c>
      <c r="D960" s="133" t="s">
        <v>262</v>
      </c>
      <c r="E960" s="183" t="s">
        <v>145</v>
      </c>
      <c r="F960" s="183"/>
      <c r="G960" s="120" t="s">
        <v>134</v>
      </c>
      <c r="H960" s="128">
        <v>0.0266</v>
      </c>
      <c r="I960" s="121">
        <v>10.84</v>
      </c>
      <c r="J960" s="121">
        <v>0.28</v>
      </c>
      <c r="K960" s="19"/>
    </row>
    <row r="961" spans="1:11" ht="14.25">
      <c r="A961" s="134"/>
      <c r="B961" s="134"/>
      <c r="C961" s="134"/>
      <c r="D961" s="134"/>
      <c r="E961" s="134" t="s">
        <v>184</v>
      </c>
      <c r="F961" s="129">
        <v>0.28</v>
      </c>
      <c r="G961" s="134" t="s">
        <v>185</v>
      </c>
      <c r="H961" s="129">
        <v>0</v>
      </c>
      <c r="I961" s="134" t="s">
        <v>186</v>
      </c>
      <c r="J961" s="129">
        <v>0.28</v>
      </c>
      <c r="K961" s="19"/>
    </row>
    <row r="962" spans="1:11" ht="15" thickBot="1">
      <c r="A962" s="134"/>
      <c r="B962" s="134"/>
      <c r="C962" s="134"/>
      <c r="D962" s="134"/>
      <c r="E962" s="134" t="s">
        <v>733</v>
      </c>
      <c r="F962" s="129">
        <v>0.07</v>
      </c>
      <c r="G962" s="134"/>
      <c r="H962" s="184" t="s">
        <v>734</v>
      </c>
      <c r="I962" s="184"/>
      <c r="J962" s="129">
        <v>0.35</v>
      </c>
      <c r="K962" s="19"/>
    </row>
    <row r="963" spans="1:11" ht="15" thickTop="1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9"/>
    </row>
    <row r="964" spans="1:11" ht="14.25">
      <c r="A964" s="135"/>
      <c r="B964" s="99" t="s">
        <v>104</v>
      </c>
      <c r="C964" s="135" t="s">
        <v>105</v>
      </c>
      <c r="D964" s="135" t="s">
        <v>106</v>
      </c>
      <c r="E964" s="185" t="s">
        <v>112</v>
      </c>
      <c r="F964" s="185"/>
      <c r="G964" s="100" t="s">
        <v>107</v>
      </c>
      <c r="H964" s="99" t="s">
        <v>108</v>
      </c>
      <c r="I964" s="99" t="s">
        <v>109</v>
      </c>
      <c r="J964" s="99" t="s">
        <v>102</v>
      </c>
      <c r="K964" s="19"/>
    </row>
    <row r="965" spans="1:11" ht="21">
      <c r="A965" s="136" t="s">
        <v>182</v>
      </c>
      <c r="B965" s="105" t="s">
        <v>468</v>
      </c>
      <c r="C965" s="136" t="s">
        <v>133</v>
      </c>
      <c r="D965" s="136" t="s">
        <v>469</v>
      </c>
      <c r="E965" s="186" t="s">
        <v>142</v>
      </c>
      <c r="F965" s="186"/>
      <c r="G965" s="106" t="s">
        <v>134</v>
      </c>
      <c r="H965" s="126">
        <v>1</v>
      </c>
      <c r="I965" s="107">
        <v>0.11</v>
      </c>
      <c r="J965" s="107">
        <v>0.11</v>
      </c>
      <c r="K965" s="19"/>
    </row>
    <row r="966" spans="1:11" ht="14.25">
      <c r="A966" s="133" t="s">
        <v>183</v>
      </c>
      <c r="B966" s="119" t="s">
        <v>386</v>
      </c>
      <c r="C966" s="133" t="s">
        <v>133</v>
      </c>
      <c r="D966" s="133" t="s">
        <v>387</v>
      </c>
      <c r="E966" s="183" t="s">
        <v>145</v>
      </c>
      <c r="F966" s="183"/>
      <c r="G966" s="120" t="s">
        <v>134</v>
      </c>
      <c r="H966" s="128">
        <v>0.0128</v>
      </c>
      <c r="I966" s="121">
        <v>8.94</v>
      </c>
      <c r="J966" s="121">
        <v>0.11</v>
      </c>
      <c r="K966" s="19"/>
    </row>
    <row r="967" spans="1:11" ht="14.25">
      <c r="A967" s="134"/>
      <c r="B967" s="134"/>
      <c r="C967" s="134"/>
      <c r="D967" s="134"/>
      <c r="E967" s="134" t="s">
        <v>184</v>
      </c>
      <c r="F967" s="129">
        <v>0.11</v>
      </c>
      <c r="G967" s="134" t="s">
        <v>185</v>
      </c>
      <c r="H967" s="129">
        <v>0</v>
      </c>
      <c r="I967" s="134" t="s">
        <v>186</v>
      </c>
      <c r="J967" s="129">
        <v>0.11</v>
      </c>
      <c r="K967" s="19"/>
    </row>
    <row r="968" spans="1:11" ht="15" thickBot="1">
      <c r="A968" s="134"/>
      <c r="B968" s="134"/>
      <c r="C968" s="134"/>
      <c r="D968" s="134"/>
      <c r="E968" s="134" t="s">
        <v>733</v>
      </c>
      <c r="F968" s="129">
        <v>0.03</v>
      </c>
      <c r="G968" s="134"/>
      <c r="H968" s="184" t="s">
        <v>734</v>
      </c>
      <c r="I968" s="184"/>
      <c r="J968" s="129">
        <v>0.14</v>
      </c>
      <c r="K968" s="19"/>
    </row>
    <row r="969" spans="1:11" ht="15" thickTop="1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9"/>
    </row>
    <row r="970" spans="1:11" ht="14.25">
      <c r="A970" s="135"/>
      <c r="B970" s="99" t="s">
        <v>104</v>
      </c>
      <c r="C970" s="135" t="s">
        <v>105</v>
      </c>
      <c r="D970" s="135" t="s">
        <v>106</v>
      </c>
      <c r="E970" s="185" t="s">
        <v>112</v>
      </c>
      <c r="F970" s="185"/>
      <c r="G970" s="100" t="s">
        <v>107</v>
      </c>
      <c r="H970" s="99" t="s">
        <v>108</v>
      </c>
      <c r="I970" s="99" t="s">
        <v>109</v>
      </c>
      <c r="J970" s="99" t="s">
        <v>102</v>
      </c>
      <c r="K970" s="19"/>
    </row>
    <row r="971" spans="1:11" ht="21">
      <c r="A971" s="136" t="s">
        <v>182</v>
      </c>
      <c r="B971" s="105" t="s">
        <v>470</v>
      </c>
      <c r="C971" s="136" t="s">
        <v>133</v>
      </c>
      <c r="D971" s="136" t="s">
        <v>471</v>
      </c>
      <c r="E971" s="186" t="s">
        <v>142</v>
      </c>
      <c r="F971" s="186"/>
      <c r="G971" s="106" t="s">
        <v>134</v>
      </c>
      <c r="H971" s="126">
        <v>1</v>
      </c>
      <c r="I971" s="107">
        <v>0.15</v>
      </c>
      <c r="J971" s="107">
        <v>0.15</v>
      </c>
      <c r="K971" s="19"/>
    </row>
    <row r="972" spans="1:11" ht="14.25">
      <c r="A972" s="133" t="s">
        <v>183</v>
      </c>
      <c r="B972" s="119" t="s">
        <v>285</v>
      </c>
      <c r="C972" s="133" t="s">
        <v>133</v>
      </c>
      <c r="D972" s="133" t="s">
        <v>286</v>
      </c>
      <c r="E972" s="183" t="s">
        <v>145</v>
      </c>
      <c r="F972" s="183"/>
      <c r="G972" s="120" t="s">
        <v>134</v>
      </c>
      <c r="H972" s="128">
        <v>0.0105</v>
      </c>
      <c r="I972" s="121">
        <v>15.22</v>
      </c>
      <c r="J972" s="121">
        <v>0.15</v>
      </c>
      <c r="K972" s="19"/>
    </row>
    <row r="973" spans="1:11" ht="14.25">
      <c r="A973" s="134"/>
      <c r="B973" s="134"/>
      <c r="C973" s="134"/>
      <c r="D973" s="134"/>
      <c r="E973" s="134" t="s">
        <v>184</v>
      </c>
      <c r="F973" s="129">
        <v>0.15</v>
      </c>
      <c r="G973" s="134" t="s">
        <v>185</v>
      </c>
      <c r="H973" s="129">
        <v>0</v>
      </c>
      <c r="I973" s="134" t="s">
        <v>186</v>
      </c>
      <c r="J973" s="129">
        <v>0.15</v>
      </c>
      <c r="K973" s="19"/>
    </row>
    <row r="974" spans="1:11" ht="15" thickBot="1">
      <c r="A974" s="134"/>
      <c r="B974" s="134"/>
      <c r="C974" s="134"/>
      <c r="D974" s="134"/>
      <c r="E974" s="134" t="s">
        <v>733</v>
      </c>
      <c r="F974" s="129">
        <v>0.04</v>
      </c>
      <c r="G974" s="134"/>
      <c r="H974" s="184" t="s">
        <v>734</v>
      </c>
      <c r="I974" s="184"/>
      <c r="J974" s="129">
        <v>0.19</v>
      </c>
      <c r="K974" s="19"/>
    </row>
    <row r="975" spans="1:11" ht="15" thickTop="1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9"/>
    </row>
    <row r="976" spans="1:11" ht="14.25">
      <c r="A976" s="135"/>
      <c r="B976" s="99" t="s">
        <v>104</v>
      </c>
      <c r="C976" s="135" t="s">
        <v>105</v>
      </c>
      <c r="D976" s="135" t="s">
        <v>106</v>
      </c>
      <c r="E976" s="185" t="s">
        <v>112</v>
      </c>
      <c r="F976" s="185"/>
      <c r="G976" s="100" t="s">
        <v>107</v>
      </c>
      <c r="H976" s="99" t="s">
        <v>108</v>
      </c>
      <c r="I976" s="99" t="s">
        <v>109</v>
      </c>
      <c r="J976" s="99" t="s">
        <v>102</v>
      </c>
      <c r="K976" s="19"/>
    </row>
    <row r="977" spans="1:11" ht="21">
      <c r="A977" s="136" t="s">
        <v>182</v>
      </c>
      <c r="B977" s="105" t="s">
        <v>800</v>
      </c>
      <c r="C977" s="136" t="s">
        <v>133</v>
      </c>
      <c r="D977" s="136" t="s">
        <v>801</v>
      </c>
      <c r="E977" s="186" t="s">
        <v>142</v>
      </c>
      <c r="F977" s="186"/>
      <c r="G977" s="106" t="s">
        <v>134</v>
      </c>
      <c r="H977" s="126">
        <v>1</v>
      </c>
      <c r="I977" s="107">
        <v>0.17</v>
      </c>
      <c r="J977" s="107">
        <v>0.17</v>
      </c>
      <c r="K977" s="19"/>
    </row>
    <row r="978" spans="1:11" ht="14.25">
      <c r="A978" s="133" t="s">
        <v>183</v>
      </c>
      <c r="B978" s="119" t="s">
        <v>600</v>
      </c>
      <c r="C978" s="133" t="s">
        <v>133</v>
      </c>
      <c r="D978" s="133" t="s">
        <v>601</v>
      </c>
      <c r="E978" s="183" t="s">
        <v>145</v>
      </c>
      <c r="F978" s="183"/>
      <c r="G978" s="120" t="s">
        <v>134</v>
      </c>
      <c r="H978" s="128">
        <v>0.0105</v>
      </c>
      <c r="I978" s="121">
        <v>16.61</v>
      </c>
      <c r="J978" s="121">
        <v>0.17</v>
      </c>
      <c r="K978" s="19"/>
    </row>
    <row r="979" spans="1:11" ht="14.25">
      <c r="A979" s="134"/>
      <c r="B979" s="134"/>
      <c r="C979" s="134"/>
      <c r="D979" s="134"/>
      <c r="E979" s="134" t="s">
        <v>184</v>
      </c>
      <c r="F979" s="129">
        <v>0.17</v>
      </c>
      <c r="G979" s="134" t="s">
        <v>185</v>
      </c>
      <c r="H979" s="129">
        <v>0</v>
      </c>
      <c r="I979" s="134" t="s">
        <v>186</v>
      </c>
      <c r="J979" s="129">
        <v>0.17</v>
      </c>
      <c r="K979" s="19"/>
    </row>
    <row r="980" spans="1:11" ht="15" thickBot="1">
      <c r="A980" s="134"/>
      <c r="B980" s="134"/>
      <c r="C980" s="134"/>
      <c r="D980" s="134"/>
      <c r="E980" s="134" t="s">
        <v>733</v>
      </c>
      <c r="F980" s="129">
        <v>0.04</v>
      </c>
      <c r="G980" s="134"/>
      <c r="H980" s="184" t="s">
        <v>734</v>
      </c>
      <c r="I980" s="184"/>
      <c r="J980" s="129">
        <v>0.21</v>
      </c>
      <c r="K980" s="19"/>
    </row>
    <row r="981" spans="1:11" ht="15" thickTop="1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9"/>
    </row>
    <row r="982" spans="1:11" ht="14.25">
      <c r="A982" s="135"/>
      <c r="B982" s="99" t="s">
        <v>104</v>
      </c>
      <c r="C982" s="135" t="s">
        <v>105</v>
      </c>
      <c r="D982" s="135" t="s">
        <v>106</v>
      </c>
      <c r="E982" s="185" t="s">
        <v>112</v>
      </c>
      <c r="F982" s="185"/>
      <c r="G982" s="100" t="s">
        <v>107</v>
      </c>
      <c r="H982" s="99" t="s">
        <v>108</v>
      </c>
      <c r="I982" s="99" t="s">
        <v>109</v>
      </c>
      <c r="J982" s="99" t="s">
        <v>102</v>
      </c>
      <c r="K982" s="19"/>
    </row>
    <row r="983" spans="1:11" ht="21">
      <c r="A983" s="136" t="s">
        <v>182</v>
      </c>
      <c r="B983" s="105" t="s">
        <v>504</v>
      </c>
      <c r="C983" s="136" t="s">
        <v>133</v>
      </c>
      <c r="D983" s="136" t="s">
        <v>505</v>
      </c>
      <c r="E983" s="186" t="s">
        <v>142</v>
      </c>
      <c r="F983" s="186"/>
      <c r="G983" s="106" t="s">
        <v>134</v>
      </c>
      <c r="H983" s="126">
        <v>1</v>
      </c>
      <c r="I983" s="107">
        <v>0.1</v>
      </c>
      <c r="J983" s="107">
        <v>0.1</v>
      </c>
      <c r="K983" s="19"/>
    </row>
    <row r="984" spans="1:11" ht="14.25">
      <c r="A984" s="133" t="s">
        <v>183</v>
      </c>
      <c r="B984" s="119" t="s">
        <v>272</v>
      </c>
      <c r="C984" s="133" t="s">
        <v>133</v>
      </c>
      <c r="D984" s="133" t="s">
        <v>273</v>
      </c>
      <c r="E984" s="183" t="s">
        <v>145</v>
      </c>
      <c r="F984" s="183"/>
      <c r="G984" s="120" t="s">
        <v>134</v>
      </c>
      <c r="H984" s="128">
        <v>0.0082</v>
      </c>
      <c r="I984" s="121">
        <v>12.34</v>
      </c>
      <c r="J984" s="121">
        <v>0.1</v>
      </c>
      <c r="K984" s="19"/>
    </row>
    <row r="985" spans="1:11" ht="14.25">
      <c r="A985" s="134"/>
      <c r="B985" s="134"/>
      <c r="C985" s="134"/>
      <c r="D985" s="134"/>
      <c r="E985" s="134" t="s">
        <v>184</v>
      </c>
      <c r="F985" s="129">
        <v>0.1</v>
      </c>
      <c r="G985" s="134" t="s">
        <v>185</v>
      </c>
      <c r="H985" s="129">
        <v>0</v>
      </c>
      <c r="I985" s="134" t="s">
        <v>186</v>
      </c>
      <c r="J985" s="129">
        <v>0.1</v>
      </c>
      <c r="K985" s="19"/>
    </row>
    <row r="986" spans="1:11" ht="15" thickBot="1">
      <c r="A986" s="134"/>
      <c r="B986" s="134"/>
      <c r="C986" s="134"/>
      <c r="D986" s="134"/>
      <c r="E986" s="134" t="s">
        <v>733</v>
      </c>
      <c r="F986" s="129">
        <v>0.02</v>
      </c>
      <c r="G986" s="134"/>
      <c r="H986" s="184" t="s">
        <v>734</v>
      </c>
      <c r="I986" s="184"/>
      <c r="J986" s="129">
        <v>0.12</v>
      </c>
      <c r="K986" s="19"/>
    </row>
    <row r="987" spans="1:11" ht="15" thickTop="1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9"/>
    </row>
    <row r="988" spans="1:11" ht="14.25">
      <c r="A988" s="135"/>
      <c r="B988" s="99" t="s">
        <v>104</v>
      </c>
      <c r="C988" s="135" t="s">
        <v>105</v>
      </c>
      <c r="D988" s="135" t="s">
        <v>106</v>
      </c>
      <c r="E988" s="185" t="s">
        <v>112</v>
      </c>
      <c r="F988" s="185"/>
      <c r="G988" s="100" t="s">
        <v>107</v>
      </c>
      <c r="H988" s="99" t="s">
        <v>108</v>
      </c>
      <c r="I988" s="99" t="s">
        <v>109</v>
      </c>
      <c r="J988" s="99" t="s">
        <v>102</v>
      </c>
      <c r="K988" s="19"/>
    </row>
    <row r="989" spans="1:11" ht="21">
      <c r="A989" s="136" t="s">
        <v>182</v>
      </c>
      <c r="B989" s="105" t="s">
        <v>507</v>
      </c>
      <c r="C989" s="136" t="s">
        <v>133</v>
      </c>
      <c r="D989" s="136" t="s">
        <v>508</v>
      </c>
      <c r="E989" s="186" t="s">
        <v>142</v>
      </c>
      <c r="F989" s="186"/>
      <c r="G989" s="106" t="s">
        <v>134</v>
      </c>
      <c r="H989" s="126">
        <v>1</v>
      </c>
      <c r="I989" s="107">
        <v>0.41</v>
      </c>
      <c r="J989" s="107">
        <v>0.41</v>
      </c>
      <c r="K989" s="19"/>
    </row>
    <row r="990" spans="1:11" ht="14.25">
      <c r="A990" s="133" t="s">
        <v>183</v>
      </c>
      <c r="B990" s="119" t="s">
        <v>257</v>
      </c>
      <c r="C990" s="133" t="s">
        <v>133</v>
      </c>
      <c r="D990" s="133" t="s">
        <v>258</v>
      </c>
      <c r="E990" s="183" t="s">
        <v>145</v>
      </c>
      <c r="F990" s="183"/>
      <c r="G990" s="120" t="s">
        <v>134</v>
      </c>
      <c r="H990" s="128">
        <v>0.0266</v>
      </c>
      <c r="I990" s="121">
        <v>15.42</v>
      </c>
      <c r="J990" s="121">
        <v>0.41</v>
      </c>
      <c r="K990" s="19"/>
    </row>
    <row r="991" spans="1:11" ht="14.25">
      <c r="A991" s="134"/>
      <c r="B991" s="134"/>
      <c r="C991" s="134"/>
      <c r="D991" s="134"/>
      <c r="E991" s="134" t="s">
        <v>184</v>
      </c>
      <c r="F991" s="129">
        <v>0.41</v>
      </c>
      <c r="G991" s="134" t="s">
        <v>185</v>
      </c>
      <c r="H991" s="129">
        <v>0</v>
      </c>
      <c r="I991" s="134" t="s">
        <v>186</v>
      </c>
      <c r="J991" s="129">
        <v>0.41</v>
      </c>
      <c r="K991" s="19"/>
    </row>
    <row r="992" spans="1:11" ht="15" thickBot="1">
      <c r="A992" s="134"/>
      <c r="B992" s="134"/>
      <c r="C992" s="134"/>
      <c r="D992" s="134"/>
      <c r="E992" s="134" t="s">
        <v>733</v>
      </c>
      <c r="F992" s="129">
        <v>0.11</v>
      </c>
      <c r="G992" s="134"/>
      <c r="H992" s="184" t="s">
        <v>734</v>
      </c>
      <c r="I992" s="184"/>
      <c r="J992" s="129">
        <v>0.52</v>
      </c>
      <c r="K992" s="19"/>
    </row>
    <row r="993" spans="1:11" ht="15" thickTop="1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9"/>
    </row>
    <row r="994" spans="1:11" ht="14.25">
      <c r="A994" s="135"/>
      <c r="B994" s="99" t="s">
        <v>104</v>
      </c>
      <c r="C994" s="135" t="s">
        <v>105</v>
      </c>
      <c r="D994" s="135" t="s">
        <v>106</v>
      </c>
      <c r="E994" s="185" t="s">
        <v>112</v>
      </c>
      <c r="F994" s="185"/>
      <c r="G994" s="100" t="s">
        <v>107</v>
      </c>
      <c r="H994" s="99" t="s">
        <v>108</v>
      </c>
      <c r="I994" s="99" t="s">
        <v>109</v>
      </c>
      <c r="J994" s="99" t="s">
        <v>102</v>
      </c>
      <c r="K994" s="19"/>
    </row>
    <row r="995" spans="1:11" ht="21">
      <c r="A995" s="136" t="s">
        <v>182</v>
      </c>
      <c r="B995" s="105" t="s">
        <v>509</v>
      </c>
      <c r="C995" s="136" t="s">
        <v>133</v>
      </c>
      <c r="D995" s="136" t="s">
        <v>510</v>
      </c>
      <c r="E995" s="186" t="s">
        <v>142</v>
      </c>
      <c r="F995" s="186"/>
      <c r="G995" s="106" t="s">
        <v>134</v>
      </c>
      <c r="H995" s="126">
        <v>1</v>
      </c>
      <c r="I995" s="107">
        <v>0.16</v>
      </c>
      <c r="J995" s="107">
        <v>0.16</v>
      </c>
      <c r="K995" s="19"/>
    </row>
    <row r="996" spans="1:11" ht="14.25">
      <c r="A996" s="133" t="s">
        <v>183</v>
      </c>
      <c r="B996" s="119" t="s">
        <v>357</v>
      </c>
      <c r="C996" s="133" t="s">
        <v>133</v>
      </c>
      <c r="D996" s="133" t="s">
        <v>358</v>
      </c>
      <c r="E996" s="183" t="s">
        <v>145</v>
      </c>
      <c r="F996" s="183"/>
      <c r="G996" s="120" t="s">
        <v>134</v>
      </c>
      <c r="H996" s="128">
        <v>0.0128</v>
      </c>
      <c r="I996" s="121">
        <v>12.62</v>
      </c>
      <c r="J996" s="121">
        <v>0.16</v>
      </c>
      <c r="K996" s="19"/>
    </row>
    <row r="997" spans="1:11" ht="14.25">
      <c r="A997" s="134"/>
      <c r="B997" s="134"/>
      <c r="C997" s="134"/>
      <c r="D997" s="134"/>
      <c r="E997" s="134" t="s">
        <v>184</v>
      </c>
      <c r="F997" s="129">
        <v>0.16</v>
      </c>
      <c r="G997" s="134" t="s">
        <v>185</v>
      </c>
      <c r="H997" s="129">
        <v>0</v>
      </c>
      <c r="I997" s="134" t="s">
        <v>186</v>
      </c>
      <c r="J997" s="129">
        <v>0.16</v>
      </c>
      <c r="K997" s="19"/>
    </row>
    <row r="998" spans="1:11" ht="15" thickBot="1">
      <c r="A998" s="134"/>
      <c r="B998" s="134"/>
      <c r="C998" s="134"/>
      <c r="D998" s="134"/>
      <c r="E998" s="134" t="s">
        <v>733</v>
      </c>
      <c r="F998" s="129">
        <v>0.04</v>
      </c>
      <c r="G998" s="134"/>
      <c r="H998" s="184" t="s">
        <v>734</v>
      </c>
      <c r="I998" s="184"/>
      <c r="J998" s="129">
        <v>0.2</v>
      </c>
      <c r="K998" s="19"/>
    </row>
    <row r="999" spans="1:11" ht="15" thickTop="1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9"/>
    </row>
    <row r="1000" spans="1:11" ht="14.25">
      <c r="A1000" s="135"/>
      <c r="B1000" s="99" t="s">
        <v>104</v>
      </c>
      <c r="C1000" s="135" t="s">
        <v>105</v>
      </c>
      <c r="D1000" s="135" t="s">
        <v>106</v>
      </c>
      <c r="E1000" s="185" t="s">
        <v>112</v>
      </c>
      <c r="F1000" s="185"/>
      <c r="G1000" s="100" t="s">
        <v>107</v>
      </c>
      <c r="H1000" s="99" t="s">
        <v>108</v>
      </c>
      <c r="I1000" s="99" t="s">
        <v>109</v>
      </c>
      <c r="J1000" s="99" t="s">
        <v>102</v>
      </c>
      <c r="K1000" s="19"/>
    </row>
    <row r="1001" spans="1:11" ht="21">
      <c r="A1001" s="136" t="s">
        <v>182</v>
      </c>
      <c r="B1001" s="105" t="s">
        <v>735</v>
      </c>
      <c r="C1001" s="136" t="s">
        <v>133</v>
      </c>
      <c r="D1001" s="136" t="s">
        <v>736</v>
      </c>
      <c r="E1001" s="186" t="s">
        <v>142</v>
      </c>
      <c r="F1001" s="186"/>
      <c r="G1001" s="106" t="s">
        <v>237</v>
      </c>
      <c r="H1001" s="126">
        <v>1</v>
      </c>
      <c r="I1001" s="107">
        <v>49.94</v>
      </c>
      <c r="J1001" s="107">
        <v>49.94</v>
      </c>
      <c r="K1001" s="19"/>
    </row>
    <row r="1002" spans="1:11" ht="14.25">
      <c r="A1002" s="133" t="s">
        <v>183</v>
      </c>
      <c r="B1002" s="119" t="s">
        <v>596</v>
      </c>
      <c r="C1002" s="133" t="s">
        <v>133</v>
      </c>
      <c r="D1002" s="133" t="s">
        <v>597</v>
      </c>
      <c r="E1002" s="183" t="s">
        <v>145</v>
      </c>
      <c r="F1002" s="183"/>
      <c r="G1002" s="120" t="s">
        <v>237</v>
      </c>
      <c r="H1002" s="128">
        <v>0.0116</v>
      </c>
      <c r="I1002" s="121">
        <v>4305.34</v>
      </c>
      <c r="J1002" s="121">
        <v>49.94</v>
      </c>
      <c r="K1002" s="19"/>
    </row>
    <row r="1003" spans="1:11" ht="14.25">
      <c r="A1003" s="134"/>
      <c r="B1003" s="134"/>
      <c r="C1003" s="134"/>
      <c r="D1003" s="134"/>
      <c r="E1003" s="134" t="s">
        <v>184</v>
      </c>
      <c r="F1003" s="129">
        <v>49.94</v>
      </c>
      <c r="G1003" s="134" t="s">
        <v>185</v>
      </c>
      <c r="H1003" s="129">
        <v>0</v>
      </c>
      <c r="I1003" s="134" t="s">
        <v>186</v>
      </c>
      <c r="J1003" s="129">
        <v>49.94</v>
      </c>
      <c r="K1003" s="19"/>
    </row>
    <row r="1004" spans="1:11" ht="15" thickBot="1">
      <c r="A1004" s="134"/>
      <c r="B1004" s="134"/>
      <c r="C1004" s="134"/>
      <c r="D1004" s="134"/>
      <c r="E1004" s="134" t="s">
        <v>733</v>
      </c>
      <c r="F1004" s="129">
        <v>14.15</v>
      </c>
      <c r="G1004" s="134"/>
      <c r="H1004" s="184" t="s">
        <v>734</v>
      </c>
      <c r="I1004" s="184"/>
      <c r="J1004" s="129">
        <v>64.09</v>
      </c>
      <c r="K1004" s="19"/>
    </row>
    <row r="1005" spans="1:11" ht="15" thickTop="1">
      <c r="A1005" s="130"/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9"/>
    </row>
    <row r="1006" spans="1:11" ht="14.25">
      <c r="A1006" s="135"/>
      <c r="B1006" s="99" t="s">
        <v>104</v>
      </c>
      <c r="C1006" s="135" t="s">
        <v>105</v>
      </c>
      <c r="D1006" s="135" t="s">
        <v>106</v>
      </c>
      <c r="E1006" s="185" t="s">
        <v>112</v>
      </c>
      <c r="F1006" s="185"/>
      <c r="G1006" s="100" t="s">
        <v>107</v>
      </c>
      <c r="H1006" s="99" t="s">
        <v>108</v>
      </c>
      <c r="I1006" s="99" t="s">
        <v>109</v>
      </c>
      <c r="J1006" s="99" t="s">
        <v>102</v>
      </c>
      <c r="K1006" s="19"/>
    </row>
    <row r="1007" spans="1:11" ht="21">
      <c r="A1007" s="136" t="s">
        <v>182</v>
      </c>
      <c r="B1007" s="105" t="s">
        <v>1084</v>
      </c>
      <c r="C1007" s="136" t="s">
        <v>133</v>
      </c>
      <c r="D1007" s="136" t="s">
        <v>1085</v>
      </c>
      <c r="E1007" s="186" t="s">
        <v>142</v>
      </c>
      <c r="F1007" s="186"/>
      <c r="G1007" s="106" t="s">
        <v>237</v>
      </c>
      <c r="H1007" s="126">
        <v>1</v>
      </c>
      <c r="I1007" s="107">
        <v>111.01</v>
      </c>
      <c r="J1007" s="107">
        <v>111.01</v>
      </c>
      <c r="K1007" s="19"/>
    </row>
    <row r="1008" spans="1:11" ht="14.25">
      <c r="A1008" s="133" t="s">
        <v>183</v>
      </c>
      <c r="B1008" s="119" t="s">
        <v>913</v>
      </c>
      <c r="C1008" s="133" t="s">
        <v>133</v>
      </c>
      <c r="D1008" s="133" t="s">
        <v>914</v>
      </c>
      <c r="E1008" s="183" t="s">
        <v>145</v>
      </c>
      <c r="F1008" s="183"/>
      <c r="G1008" s="120" t="s">
        <v>237</v>
      </c>
      <c r="H1008" s="128">
        <v>0.0081</v>
      </c>
      <c r="I1008" s="121">
        <v>13706.16</v>
      </c>
      <c r="J1008" s="121">
        <v>111.01</v>
      </c>
      <c r="K1008" s="19"/>
    </row>
    <row r="1009" spans="1:11" ht="14.25">
      <c r="A1009" s="134"/>
      <c r="B1009" s="134"/>
      <c r="C1009" s="134"/>
      <c r="D1009" s="134"/>
      <c r="E1009" s="134" t="s">
        <v>184</v>
      </c>
      <c r="F1009" s="129">
        <v>111.01</v>
      </c>
      <c r="G1009" s="134" t="s">
        <v>185</v>
      </c>
      <c r="H1009" s="129">
        <v>0</v>
      </c>
      <c r="I1009" s="134" t="s">
        <v>186</v>
      </c>
      <c r="J1009" s="129">
        <v>111.01</v>
      </c>
      <c r="K1009" s="19"/>
    </row>
    <row r="1010" spans="1:11" ht="15" thickBot="1">
      <c r="A1010" s="134"/>
      <c r="B1010" s="134"/>
      <c r="C1010" s="134"/>
      <c r="D1010" s="134"/>
      <c r="E1010" s="134" t="s">
        <v>733</v>
      </c>
      <c r="F1010" s="129">
        <v>31.47</v>
      </c>
      <c r="G1010" s="134"/>
      <c r="H1010" s="184" t="s">
        <v>734</v>
      </c>
      <c r="I1010" s="184"/>
      <c r="J1010" s="129">
        <v>142.48</v>
      </c>
      <c r="K1010" s="19"/>
    </row>
    <row r="1011" spans="1:11" ht="15" thickTop="1">
      <c r="A1011" s="130"/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9"/>
    </row>
    <row r="1012" spans="1:11" ht="14.25">
      <c r="A1012" s="135"/>
      <c r="B1012" s="99" t="s">
        <v>104</v>
      </c>
      <c r="C1012" s="135" t="s">
        <v>105</v>
      </c>
      <c r="D1012" s="135" t="s">
        <v>106</v>
      </c>
      <c r="E1012" s="185" t="s">
        <v>112</v>
      </c>
      <c r="F1012" s="185"/>
      <c r="G1012" s="100" t="s">
        <v>107</v>
      </c>
      <c r="H1012" s="99" t="s">
        <v>108</v>
      </c>
      <c r="I1012" s="99" t="s">
        <v>109</v>
      </c>
      <c r="J1012" s="99" t="s">
        <v>102</v>
      </c>
      <c r="K1012" s="19"/>
    </row>
    <row r="1013" spans="1:11" ht="21">
      <c r="A1013" s="136" t="s">
        <v>182</v>
      </c>
      <c r="B1013" s="105" t="s">
        <v>812</v>
      </c>
      <c r="C1013" s="136" t="s">
        <v>133</v>
      </c>
      <c r="D1013" s="136" t="s">
        <v>813</v>
      </c>
      <c r="E1013" s="186" t="s">
        <v>142</v>
      </c>
      <c r="F1013" s="186"/>
      <c r="G1013" s="106" t="s">
        <v>134</v>
      </c>
      <c r="H1013" s="126">
        <v>1</v>
      </c>
      <c r="I1013" s="107">
        <v>0.18</v>
      </c>
      <c r="J1013" s="107">
        <v>0.18</v>
      </c>
      <c r="K1013" s="19"/>
    </row>
    <row r="1014" spans="1:11" ht="14.25">
      <c r="A1014" s="133" t="s">
        <v>183</v>
      </c>
      <c r="B1014" s="119" t="s">
        <v>642</v>
      </c>
      <c r="C1014" s="133" t="s">
        <v>133</v>
      </c>
      <c r="D1014" s="133" t="s">
        <v>643</v>
      </c>
      <c r="E1014" s="183" t="s">
        <v>145</v>
      </c>
      <c r="F1014" s="183"/>
      <c r="G1014" s="120" t="s">
        <v>134</v>
      </c>
      <c r="H1014" s="128">
        <v>0.0151</v>
      </c>
      <c r="I1014" s="121">
        <v>12.49</v>
      </c>
      <c r="J1014" s="121">
        <v>0.18</v>
      </c>
      <c r="K1014" s="19"/>
    </row>
    <row r="1015" spans="1:11" ht="14.25">
      <c r="A1015" s="134"/>
      <c r="B1015" s="134"/>
      <c r="C1015" s="134"/>
      <c r="D1015" s="134"/>
      <c r="E1015" s="134" t="s">
        <v>184</v>
      </c>
      <c r="F1015" s="129">
        <v>0.18</v>
      </c>
      <c r="G1015" s="134" t="s">
        <v>185</v>
      </c>
      <c r="H1015" s="129">
        <v>0</v>
      </c>
      <c r="I1015" s="134" t="s">
        <v>186</v>
      </c>
      <c r="J1015" s="129">
        <v>0.18</v>
      </c>
      <c r="K1015" s="19"/>
    </row>
    <row r="1016" spans="1:11" ht="15" thickBot="1">
      <c r="A1016" s="134"/>
      <c r="B1016" s="134"/>
      <c r="C1016" s="134"/>
      <c r="D1016" s="134"/>
      <c r="E1016" s="134" t="s">
        <v>733</v>
      </c>
      <c r="F1016" s="129">
        <v>0.05</v>
      </c>
      <c r="G1016" s="134"/>
      <c r="H1016" s="184" t="s">
        <v>734</v>
      </c>
      <c r="I1016" s="184"/>
      <c r="J1016" s="129">
        <v>0.23</v>
      </c>
      <c r="K1016" s="19"/>
    </row>
    <row r="1017" spans="1:11" ht="15" thickTop="1">
      <c r="A1017" s="130"/>
      <c r="B1017" s="130"/>
      <c r="C1017" s="130"/>
      <c r="D1017" s="130"/>
      <c r="E1017" s="130"/>
      <c r="F1017" s="130"/>
      <c r="G1017" s="130"/>
      <c r="H1017" s="130"/>
      <c r="I1017" s="130"/>
      <c r="J1017" s="130"/>
      <c r="K1017" s="19"/>
    </row>
    <row r="1018" spans="1:11" ht="14.25">
      <c r="A1018" s="135"/>
      <c r="B1018" s="99" t="s">
        <v>104</v>
      </c>
      <c r="C1018" s="135" t="s">
        <v>105</v>
      </c>
      <c r="D1018" s="135" t="s">
        <v>106</v>
      </c>
      <c r="E1018" s="185" t="s">
        <v>112</v>
      </c>
      <c r="F1018" s="185"/>
      <c r="G1018" s="100" t="s">
        <v>107</v>
      </c>
      <c r="H1018" s="99" t="s">
        <v>108</v>
      </c>
      <c r="I1018" s="99" t="s">
        <v>109</v>
      </c>
      <c r="J1018" s="99" t="s">
        <v>102</v>
      </c>
      <c r="K1018" s="19"/>
    </row>
    <row r="1019" spans="1:11" ht="21">
      <c r="A1019" s="136" t="s">
        <v>182</v>
      </c>
      <c r="B1019" s="105" t="s">
        <v>511</v>
      </c>
      <c r="C1019" s="136" t="s">
        <v>133</v>
      </c>
      <c r="D1019" s="136" t="s">
        <v>512</v>
      </c>
      <c r="E1019" s="186" t="s">
        <v>142</v>
      </c>
      <c r="F1019" s="186"/>
      <c r="G1019" s="106" t="s">
        <v>134</v>
      </c>
      <c r="H1019" s="126">
        <v>1</v>
      </c>
      <c r="I1019" s="107">
        <v>0.13</v>
      </c>
      <c r="J1019" s="107">
        <v>0.13</v>
      </c>
      <c r="K1019" s="19"/>
    </row>
    <row r="1020" spans="1:11" ht="14.25">
      <c r="A1020" s="133" t="s">
        <v>183</v>
      </c>
      <c r="B1020" s="119" t="s">
        <v>297</v>
      </c>
      <c r="C1020" s="133" t="s">
        <v>133</v>
      </c>
      <c r="D1020" s="133" t="s">
        <v>298</v>
      </c>
      <c r="E1020" s="183" t="s">
        <v>145</v>
      </c>
      <c r="F1020" s="183"/>
      <c r="G1020" s="120" t="s">
        <v>134</v>
      </c>
      <c r="H1020" s="128">
        <v>0.0082</v>
      </c>
      <c r="I1020" s="121">
        <v>17.07</v>
      </c>
      <c r="J1020" s="121">
        <v>0.13</v>
      </c>
      <c r="K1020" s="19"/>
    </row>
    <row r="1021" spans="1:11" ht="14.25">
      <c r="A1021" s="134"/>
      <c r="B1021" s="134"/>
      <c r="C1021" s="134"/>
      <c r="D1021" s="134"/>
      <c r="E1021" s="134" t="s">
        <v>184</v>
      </c>
      <c r="F1021" s="129">
        <v>0.13</v>
      </c>
      <c r="G1021" s="134" t="s">
        <v>185</v>
      </c>
      <c r="H1021" s="129">
        <v>0</v>
      </c>
      <c r="I1021" s="134" t="s">
        <v>186</v>
      </c>
      <c r="J1021" s="129">
        <v>0.13</v>
      </c>
      <c r="K1021" s="19"/>
    </row>
    <row r="1022" spans="1:11" ht="15" thickBot="1">
      <c r="A1022" s="134"/>
      <c r="B1022" s="134"/>
      <c r="C1022" s="134"/>
      <c r="D1022" s="134"/>
      <c r="E1022" s="134" t="s">
        <v>733</v>
      </c>
      <c r="F1022" s="129">
        <v>0.03</v>
      </c>
      <c r="G1022" s="134"/>
      <c r="H1022" s="184" t="s">
        <v>734</v>
      </c>
      <c r="I1022" s="184"/>
      <c r="J1022" s="129">
        <v>0.16</v>
      </c>
      <c r="K1022" s="19"/>
    </row>
    <row r="1023" spans="1:11" ht="15" thickTop="1">
      <c r="A1023" s="130"/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9"/>
    </row>
    <row r="1024" spans="1:11" ht="14.25">
      <c r="A1024" s="135"/>
      <c r="B1024" s="99" t="s">
        <v>104</v>
      </c>
      <c r="C1024" s="135" t="s">
        <v>105</v>
      </c>
      <c r="D1024" s="135" t="s">
        <v>106</v>
      </c>
      <c r="E1024" s="185" t="s">
        <v>112</v>
      </c>
      <c r="F1024" s="185"/>
      <c r="G1024" s="100" t="s">
        <v>107</v>
      </c>
      <c r="H1024" s="99" t="s">
        <v>108</v>
      </c>
      <c r="I1024" s="99" t="s">
        <v>109</v>
      </c>
      <c r="J1024" s="99" t="s">
        <v>102</v>
      </c>
      <c r="K1024" s="19"/>
    </row>
    <row r="1025" spans="1:11" ht="21">
      <c r="A1025" s="136" t="s">
        <v>182</v>
      </c>
      <c r="B1025" s="105" t="s">
        <v>513</v>
      </c>
      <c r="C1025" s="136" t="s">
        <v>133</v>
      </c>
      <c r="D1025" s="136" t="s">
        <v>514</v>
      </c>
      <c r="E1025" s="186" t="s">
        <v>142</v>
      </c>
      <c r="F1025" s="186"/>
      <c r="G1025" s="106" t="s">
        <v>134</v>
      </c>
      <c r="H1025" s="126">
        <v>1</v>
      </c>
      <c r="I1025" s="107">
        <v>0.05</v>
      </c>
      <c r="J1025" s="107">
        <v>0.05</v>
      </c>
      <c r="K1025" s="19"/>
    </row>
    <row r="1026" spans="1:11" ht="14.25">
      <c r="A1026" s="133" t="s">
        <v>183</v>
      </c>
      <c r="B1026" s="119" t="s">
        <v>333</v>
      </c>
      <c r="C1026" s="133" t="s">
        <v>133</v>
      </c>
      <c r="D1026" s="133" t="s">
        <v>334</v>
      </c>
      <c r="E1026" s="183" t="s">
        <v>145</v>
      </c>
      <c r="F1026" s="183"/>
      <c r="G1026" s="120" t="s">
        <v>134</v>
      </c>
      <c r="H1026" s="128">
        <v>0.0036</v>
      </c>
      <c r="I1026" s="121">
        <v>16.59</v>
      </c>
      <c r="J1026" s="121">
        <v>0.05</v>
      </c>
      <c r="K1026" s="19"/>
    </row>
    <row r="1027" spans="1:11" ht="14.25">
      <c r="A1027" s="134"/>
      <c r="B1027" s="134"/>
      <c r="C1027" s="134"/>
      <c r="D1027" s="134"/>
      <c r="E1027" s="134" t="s">
        <v>184</v>
      </c>
      <c r="F1027" s="129">
        <v>0.05</v>
      </c>
      <c r="G1027" s="134" t="s">
        <v>185</v>
      </c>
      <c r="H1027" s="129">
        <v>0</v>
      </c>
      <c r="I1027" s="134" t="s">
        <v>186</v>
      </c>
      <c r="J1027" s="129">
        <v>0.05</v>
      </c>
      <c r="K1027" s="19"/>
    </row>
    <row r="1028" spans="1:11" ht="15" thickBot="1">
      <c r="A1028" s="134"/>
      <c r="B1028" s="134"/>
      <c r="C1028" s="134"/>
      <c r="D1028" s="134"/>
      <c r="E1028" s="134" t="s">
        <v>733</v>
      </c>
      <c r="F1028" s="129">
        <v>0.01</v>
      </c>
      <c r="G1028" s="134"/>
      <c r="H1028" s="184" t="s">
        <v>734</v>
      </c>
      <c r="I1028" s="184"/>
      <c r="J1028" s="129">
        <v>0.06</v>
      </c>
      <c r="K1028" s="19"/>
    </row>
    <row r="1029" spans="1:11" ht="15" thickTop="1">
      <c r="A1029" s="130"/>
      <c r="B1029" s="130"/>
      <c r="C1029" s="130"/>
      <c r="D1029" s="130"/>
      <c r="E1029" s="130"/>
      <c r="F1029" s="130"/>
      <c r="G1029" s="130"/>
      <c r="H1029" s="130"/>
      <c r="I1029" s="130"/>
      <c r="J1029" s="130"/>
      <c r="K1029" s="19"/>
    </row>
    <row r="1030" spans="1:11" ht="14.25">
      <c r="A1030" s="135"/>
      <c r="B1030" s="99" t="s">
        <v>104</v>
      </c>
      <c r="C1030" s="135" t="s">
        <v>105</v>
      </c>
      <c r="D1030" s="135" t="s">
        <v>106</v>
      </c>
      <c r="E1030" s="185" t="s">
        <v>112</v>
      </c>
      <c r="F1030" s="185"/>
      <c r="G1030" s="100" t="s">
        <v>107</v>
      </c>
      <c r="H1030" s="99" t="s">
        <v>108</v>
      </c>
      <c r="I1030" s="99" t="s">
        <v>109</v>
      </c>
      <c r="J1030" s="99" t="s">
        <v>102</v>
      </c>
      <c r="K1030" s="19"/>
    </row>
    <row r="1031" spans="1:11" ht="21">
      <c r="A1031" s="136" t="s">
        <v>182</v>
      </c>
      <c r="B1031" s="105" t="s">
        <v>515</v>
      </c>
      <c r="C1031" s="136" t="s">
        <v>133</v>
      </c>
      <c r="D1031" s="136" t="s">
        <v>516</v>
      </c>
      <c r="E1031" s="186" t="s">
        <v>142</v>
      </c>
      <c r="F1031" s="186"/>
      <c r="G1031" s="106" t="s">
        <v>134</v>
      </c>
      <c r="H1031" s="126">
        <v>1</v>
      </c>
      <c r="I1031" s="107">
        <v>0.09</v>
      </c>
      <c r="J1031" s="107">
        <v>0.09</v>
      </c>
      <c r="K1031" s="19"/>
    </row>
    <row r="1032" spans="1:11" ht="14.25">
      <c r="A1032" s="133" t="s">
        <v>183</v>
      </c>
      <c r="B1032" s="119" t="s">
        <v>300</v>
      </c>
      <c r="C1032" s="133" t="s">
        <v>133</v>
      </c>
      <c r="D1032" s="133" t="s">
        <v>301</v>
      </c>
      <c r="E1032" s="183" t="s">
        <v>145</v>
      </c>
      <c r="F1032" s="183"/>
      <c r="G1032" s="120" t="s">
        <v>134</v>
      </c>
      <c r="H1032" s="128">
        <v>0.0059</v>
      </c>
      <c r="I1032" s="121">
        <v>15.31</v>
      </c>
      <c r="J1032" s="121">
        <v>0.09</v>
      </c>
      <c r="K1032" s="19"/>
    </row>
    <row r="1033" spans="1:11" ht="14.25">
      <c r="A1033" s="134"/>
      <c r="B1033" s="134"/>
      <c r="C1033" s="134"/>
      <c r="D1033" s="134"/>
      <c r="E1033" s="134" t="s">
        <v>184</v>
      </c>
      <c r="F1033" s="129">
        <v>0.09</v>
      </c>
      <c r="G1033" s="134" t="s">
        <v>185</v>
      </c>
      <c r="H1033" s="129">
        <v>0</v>
      </c>
      <c r="I1033" s="134" t="s">
        <v>186</v>
      </c>
      <c r="J1033" s="129">
        <v>0.09</v>
      </c>
      <c r="K1033" s="19"/>
    </row>
    <row r="1034" spans="1:11" ht="15" thickBot="1">
      <c r="A1034" s="134"/>
      <c r="B1034" s="134"/>
      <c r="C1034" s="134"/>
      <c r="D1034" s="134"/>
      <c r="E1034" s="134" t="s">
        <v>733</v>
      </c>
      <c r="F1034" s="129">
        <v>0.02</v>
      </c>
      <c r="G1034" s="134"/>
      <c r="H1034" s="184" t="s">
        <v>734</v>
      </c>
      <c r="I1034" s="184"/>
      <c r="J1034" s="129">
        <v>0.11</v>
      </c>
      <c r="K1034" s="19"/>
    </row>
    <row r="1035" spans="1:11" ht="15" thickTop="1">
      <c r="A1035" s="130"/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9"/>
    </row>
    <row r="1036" spans="1:11" ht="14.25">
      <c r="A1036" s="135"/>
      <c r="B1036" s="99" t="s">
        <v>104</v>
      </c>
      <c r="C1036" s="135" t="s">
        <v>105</v>
      </c>
      <c r="D1036" s="135" t="s">
        <v>106</v>
      </c>
      <c r="E1036" s="185" t="s">
        <v>112</v>
      </c>
      <c r="F1036" s="185"/>
      <c r="G1036" s="100" t="s">
        <v>107</v>
      </c>
      <c r="H1036" s="99" t="s">
        <v>108</v>
      </c>
      <c r="I1036" s="99" t="s">
        <v>109</v>
      </c>
      <c r="J1036" s="99" t="s">
        <v>102</v>
      </c>
      <c r="K1036" s="19"/>
    </row>
    <row r="1037" spans="1:11" ht="21">
      <c r="A1037" s="136" t="s">
        <v>182</v>
      </c>
      <c r="B1037" s="105" t="s">
        <v>814</v>
      </c>
      <c r="C1037" s="136" t="s">
        <v>133</v>
      </c>
      <c r="D1037" s="136" t="s">
        <v>815</v>
      </c>
      <c r="E1037" s="186" t="s">
        <v>142</v>
      </c>
      <c r="F1037" s="186"/>
      <c r="G1037" s="106" t="s">
        <v>134</v>
      </c>
      <c r="H1037" s="126">
        <v>1</v>
      </c>
      <c r="I1037" s="107">
        <v>0.17</v>
      </c>
      <c r="J1037" s="107">
        <v>0.17</v>
      </c>
      <c r="K1037" s="19"/>
    </row>
    <row r="1038" spans="1:11" ht="14.25">
      <c r="A1038" s="133" t="s">
        <v>183</v>
      </c>
      <c r="B1038" s="119" t="s">
        <v>716</v>
      </c>
      <c r="C1038" s="133" t="s">
        <v>133</v>
      </c>
      <c r="D1038" s="133" t="s">
        <v>717</v>
      </c>
      <c r="E1038" s="183" t="s">
        <v>145</v>
      </c>
      <c r="F1038" s="183"/>
      <c r="G1038" s="120" t="s">
        <v>134</v>
      </c>
      <c r="H1038" s="128">
        <v>0.0082</v>
      </c>
      <c r="I1038" s="121">
        <v>21.4</v>
      </c>
      <c r="J1038" s="121">
        <v>0.17</v>
      </c>
      <c r="K1038" s="19"/>
    </row>
    <row r="1039" spans="1:11" ht="14.25">
      <c r="A1039" s="134"/>
      <c r="B1039" s="134"/>
      <c r="C1039" s="134"/>
      <c r="D1039" s="134"/>
      <c r="E1039" s="134" t="s">
        <v>184</v>
      </c>
      <c r="F1039" s="129">
        <v>0.17</v>
      </c>
      <c r="G1039" s="134" t="s">
        <v>185</v>
      </c>
      <c r="H1039" s="129">
        <v>0</v>
      </c>
      <c r="I1039" s="134" t="s">
        <v>186</v>
      </c>
      <c r="J1039" s="129">
        <v>0.17</v>
      </c>
      <c r="K1039" s="19"/>
    </row>
    <row r="1040" spans="1:11" ht="15" thickBot="1">
      <c r="A1040" s="134"/>
      <c r="B1040" s="134"/>
      <c r="C1040" s="134"/>
      <c r="D1040" s="134"/>
      <c r="E1040" s="134" t="s">
        <v>733</v>
      </c>
      <c r="F1040" s="129">
        <v>0.04</v>
      </c>
      <c r="G1040" s="134"/>
      <c r="H1040" s="184" t="s">
        <v>734</v>
      </c>
      <c r="I1040" s="184"/>
      <c r="J1040" s="129">
        <v>0.21</v>
      </c>
      <c r="K1040" s="19"/>
    </row>
    <row r="1041" spans="1:11" ht="15" thickTop="1">
      <c r="A1041" s="130"/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9"/>
    </row>
    <row r="1042" spans="1:11" ht="14.25">
      <c r="A1042" s="135"/>
      <c r="B1042" s="99" t="s">
        <v>104</v>
      </c>
      <c r="C1042" s="135" t="s">
        <v>105</v>
      </c>
      <c r="D1042" s="135" t="s">
        <v>106</v>
      </c>
      <c r="E1042" s="185" t="s">
        <v>112</v>
      </c>
      <c r="F1042" s="185"/>
      <c r="G1042" s="100" t="s">
        <v>107</v>
      </c>
      <c r="H1042" s="99" t="s">
        <v>108</v>
      </c>
      <c r="I1042" s="99" t="s">
        <v>109</v>
      </c>
      <c r="J1042" s="99" t="s">
        <v>102</v>
      </c>
      <c r="K1042" s="19"/>
    </row>
    <row r="1043" spans="1:11" ht="21">
      <c r="A1043" s="136" t="s">
        <v>182</v>
      </c>
      <c r="B1043" s="105" t="s">
        <v>517</v>
      </c>
      <c r="C1043" s="136" t="s">
        <v>133</v>
      </c>
      <c r="D1043" s="136" t="s">
        <v>518</v>
      </c>
      <c r="E1043" s="186" t="s">
        <v>142</v>
      </c>
      <c r="F1043" s="186"/>
      <c r="G1043" s="106" t="s">
        <v>134</v>
      </c>
      <c r="H1043" s="126">
        <v>1</v>
      </c>
      <c r="I1043" s="107">
        <v>0.15</v>
      </c>
      <c r="J1043" s="107">
        <v>0.15</v>
      </c>
      <c r="K1043" s="19"/>
    </row>
    <row r="1044" spans="1:11" ht="14.25">
      <c r="A1044" s="133" t="s">
        <v>183</v>
      </c>
      <c r="B1044" s="119" t="s">
        <v>354</v>
      </c>
      <c r="C1044" s="133" t="s">
        <v>133</v>
      </c>
      <c r="D1044" s="133" t="s">
        <v>355</v>
      </c>
      <c r="E1044" s="183" t="s">
        <v>145</v>
      </c>
      <c r="F1044" s="183"/>
      <c r="G1044" s="120" t="s">
        <v>134</v>
      </c>
      <c r="H1044" s="128">
        <v>0.0117</v>
      </c>
      <c r="I1044" s="121">
        <v>12.84</v>
      </c>
      <c r="J1044" s="121">
        <v>0.15</v>
      </c>
      <c r="K1044" s="19"/>
    </row>
    <row r="1045" spans="1:11" ht="14.25">
      <c r="A1045" s="134"/>
      <c r="B1045" s="134"/>
      <c r="C1045" s="134"/>
      <c r="D1045" s="134"/>
      <c r="E1045" s="134" t="s">
        <v>184</v>
      </c>
      <c r="F1045" s="129">
        <v>0.15</v>
      </c>
      <c r="G1045" s="134" t="s">
        <v>185</v>
      </c>
      <c r="H1045" s="129">
        <v>0</v>
      </c>
      <c r="I1045" s="134" t="s">
        <v>186</v>
      </c>
      <c r="J1045" s="129">
        <v>0.15</v>
      </c>
      <c r="K1045" s="19"/>
    </row>
    <row r="1046" spans="1:11" ht="15" thickBot="1">
      <c r="A1046" s="134"/>
      <c r="B1046" s="134"/>
      <c r="C1046" s="134"/>
      <c r="D1046" s="134"/>
      <c r="E1046" s="134" t="s">
        <v>733</v>
      </c>
      <c r="F1046" s="129">
        <v>0.04</v>
      </c>
      <c r="G1046" s="134"/>
      <c r="H1046" s="184" t="s">
        <v>734</v>
      </c>
      <c r="I1046" s="184"/>
      <c r="J1046" s="129">
        <v>0.19</v>
      </c>
      <c r="K1046" s="19"/>
    </row>
    <row r="1047" spans="1:11" ht="15" thickTop="1">
      <c r="A1047" s="130"/>
      <c r="B1047" s="130"/>
      <c r="C1047" s="130"/>
      <c r="D1047" s="130"/>
      <c r="E1047" s="130"/>
      <c r="F1047" s="130"/>
      <c r="G1047" s="130"/>
      <c r="H1047" s="130"/>
      <c r="I1047" s="130"/>
      <c r="J1047" s="130"/>
      <c r="K1047" s="19"/>
    </row>
    <row r="1048" spans="1:11" ht="14.25">
      <c r="A1048" s="135"/>
      <c r="B1048" s="99" t="s">
        <v>104</v>
      </c>
      <c r="C1048" s="135" t="s">
        <v>105</v>
      </c>
      <c r="D1048" s="135" t="s">
        <v>106</v>
      </c>
      <c r="E1048" s="185" t="s">
        <v>112</v>
      </c>
      <c r="F1048" s="185"/>
      <c r="G1048" s="100" t="s">
        <v>107</v>
      </c>
      <c r="H1048" s="99" t="s">
        <v>108</v>
      </c>
      <c r="I1048" s="99" t="s">
        <v>109</v>
      </c>
      <c r="J1048" s="99" t="s">
        <v>102</v>
      </c>
      <c r="K1048" s="19"/>
    </row>
    <row r="1049" spans="1:11" ht="21">
      <c r="A1049" s="136" t="s">
        <v>182</v>
      </c>
      <c r="B1049" s="105" t="s">
        <v>519</v>
      </c>
      <c r="C1049" s="136" t="s">
        <v>133</v>
      </c>
      <c r="D1049" s="136" t="s">
        <v>520</v>
      </c>
      <c r="E1049" s="186" t="s">
        <v>142</v>
      </c>
      <c r="F1049" s="186"/>
      <c r="G1049" s="106" t="s">
        <v>134</v>
      </c>
      <c r="H1049" s="126">
        <v>1</v>
      </c>
      <c r="I1049" s="107">
        <v>0.17</v>
      </c>
      <c r="J1049" s="107">
        <v>0.17</v>
      </c>
      <c r="K1049" s="19"/>
    </row>
    <row r="1050" spans="1:11" ht="14.25">
      <c r="A1050" s="133" t="s">
        <v>183</v>
      </c>
      <c r="B1050" s="119" t="s">
        <v>370</v>
      </c>
      <c r="C1050" s="133" t="s">
        <v>133</v>
      </c>
      <c r="D1050" s="133" t="s">
        <v>371</v>
      </c>
      <c r="E1050" s="183" t="s">
        <v>145</v>
      </c>
      <c r="F1050" s="183"/>
      <c r="G1050" s="120" t="s">
        <v>134</v>
      </c>
      <c r="H1050" s="128">
        <v>0.0082</v>
      </c>
      <c r="I1050" s="121">
        <v>21.78</v>
      </c>
      <c r="J1050" s="121">
        <v>0.17</v>
      </c>
      <c r="K1050" s="19"/>
    </row>
    <row r="1051" spans="1:11" ht="14.25">
      <c r="A1051" s="134"/>
      <c r="B1051" s="134"/>
      <c r="C1051" s="134"/>
      <c r="D1051" s="134"/>
      <c r="E1051" s="134" t="s">
        <v>184</v>
      </c>
      <c r="F1051" s="129">
        <v>0.17</v>
      </c>
      <c r="G1051" s="134" t="s">
        <v>185</v>
      </c>
      <c r="H1051" s="129">
        <v>0</v>
      </c>
      <c r="I1051" s="134" t="s">
        <v>186</v>
      </c>
      <c r="J1051" s="129">
        <v>0.17</v>
      </c>
      <c r="K1051" s="19"/>
    </row>
    <row r="1052" spans="1:11" ht="15" thickBot="1">
      <c r="A1052" s="134"/>
      <c r="B1052" s="134"/>
      <c r="C1052" s="134"/>
      <c r="D1052" s="134"/>
      <c r="E1052" s="134" t="s">
        <v>733</v>
      </c>
      <c r="F1052" s="129">
        <v>0.04</v>
      </c>
      <c r="G1052" s="134"/>
      <c r="H1052" s="184" t="s">
        <v>734</v>
      </c>
      <c r="I1052" s="184"/>
      <c r="J1052" s="129">
        <v>0.21</v>
      </c>
      <c r="K1052" s="19"/>
    </row>
    <row r="1053" spans="1:11" ht="15" thickTop="1">
      <c r="A1053" s="130"/>
      <c r="B1053" s="130"/>
      <c r="C1053" s="130"/>
      <c r="D1053" s="130"/>
      <c r="E1053" s="130"/>
      <c r="F1053" s="130"/>
      <c r="G1053" s="130"/>
      <c r="H1053" s="130"/>
      <c r="I1053" s="130"/>
      <c r="J1053" s="130"/>
      <c r="K1053" s="19"/>
    </row>
    <row r="1054" spans="1:11" ht="14.25">
      <c r="A1054" s="135"/>
      <c r="B1054" s="99" t="s">
        <v>104</v>
      </c>
      <c r="C1054" s="135" t="s">
        <v>105</v>
      </c>
      <c r="D1054" s="135" t="s">
        <v>106</v>
      </c>
      <c r="E1054" s="185" t="s">
        <v>112</v>
      </c>
      <c r="F1054" s="185"/>
      <c r="G1054" s="100" t="s">
        <v>107</v>
      </c>
      <c r="H1054" s="99" t="s">
        <v>108</v>
      </c>
      <c r="I1054" s="99" t="s">
        <v>109</v>
      </c>
      <c r="J1054" s="99" t="s">
        <v>102</v>
      </c>
      <c r="K1054" s="19"/>
    </row>
    <row r="1055" spans="1:11" ht="21">
      <c r="A1055" s="136" t="s">
        <v>182</v>
      </c>
      <c r="B1055" s="105" t="s">
        <v>413</v>
      </c>
      <c r="C1055" s="136" t="s">
        <v>133</v>
      </c>
      <c r="D1055" s="136" t="s">
        <v>414</v>
      </c>
      <c r="E1055" s="186" t="s">
        <v>142</v>
      </c>
      <c r="F1055" s="186"/>
      <c r="G1055" s="106" t="s">
        <v>134</v>
      </c>
      <c r="H1055" s="126">
        <v>1</v>
      </c>
      <c r="I1055" s="107">
        <v>0.18</v>
      </c>
      <c r="J1055" s="107">
        <v>0.18</v>
      </c>
      <c r="K1055" s="19"/>
    </row>
    <row r="1056" spans="1:11" ht="14.25">
      <c r="A1056" s="133" t="s">
        <v>183</v>
      </c>
      <c r="B1056" s="119" t="s">
        <v>255</v>
      </c>
      <c r="C1056" s="133" t="s">
        <v>133</v>
      </c>
      <c r="D1056" s="133" t="s">
        <v>256</v>
      </c>
      <c r="E1056" s="183" t="s">
        <v>145</v>
      </c>
      <c r="F1056" s="183"/>
      <c r="G1056" s="120" t="s">
        <v>134</v>
      </c>
      <c r="H1056" s="128">
        <v>0.0151</v>
      </c>
      <c r="I1056" s="121">
        <v>12.49</v>
      </c>
      <c r="J1056" s="121">
        <v>0.18</v>
      </c>
      <c r="K1056" s="19"/>
    </row>
    <row r="1057" spans="1:11" ht="14.25">
      <c r="A1057" s="134"/>
      <c r="B1057" s="134"/>
      <c r="C1057" s="134"/>
      <c r="D1057" s="134"/>
      <c r="E1057" s="134" t="s">
        <v>184</v>
      </c>
      <c r="F1057" s="129">
        <v>0.18</v>
      </c>
      <c r="G1057" s="134" t="s">
        <v>185</v>
      </c>
      <c r="H1057" s="129">
        <v>0</v>
      </c>
      <c r="I1057" s="134" t="s">
        <v>186</v>
      </c>
      <c r="J1057" s="129">
        <v>0.18</v>
      </c>
      <c r="K1057" s="19"/>
    </row>
    <row r="1058" spans="1:11" ht="15" thickBot="1">
      <c r="A1058" s="134"/>
      <c r="B1058" s="134"/>
      <c r="C1058" s="134"/>
      <c r="D1058" s="134"/>
      <c r="E1058" s="134" t="s">
        <v>733</v>
      </c>
      <c r="F1058" s="129">
        <v>0.05</v>
      </c>
      <c r="G1058" s="134"/>
      <c r="H1058" s="184" t="s">
        <v>734</v>
      </c>
      <c r="I1058" s="184"/>
      <c r="J1058" s="129">
        <v>0.23</v>
      </c>
      <c r="K1058" s="19"/>
    </row>
    <row r="1059" spans="1:11" ht="15" thickTop="1">
      <c r="A1059" s="130"/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9"/>
    </row>
    <row r="1060" spans="1:11" ht="14.25">
      <c r="A1060" s="135"/>
      <c r="B1060" s="99" t="s">
        <v>104</v>
      </c>
      <c r="C1060" s="135" t="s">
        <v>105</v>
      </c>
      <c r="D1060" s="135" t="s">
        <v>106</v>
      </c>
      <c r="E1060" s="185" t="s">
        <v>112</v>
      </c>
      <c r="F1060" s="185"/>
      <c r="G1060" s="100" t="s">
        <v>107</v>
      </c>
      <c r="H1060" s="99" t="s">
        <v>108</v>
      </c>
      <c r="I1060" s="99" t="s">
        <v>109</v>
      </c>
      <c r="J1060" s="99" t="s">
        <v>102</v>
      </c>
      <c r="K1060" s="19"/>
    </row>
    <row r="1061" spans="1:11" ht="21">
      <c r="A1061" s="136" t="s">
        <v>182</v>
      </c>
      <c r="B1061" s="105" t="s">
        <v>521</v>
      </c>
      <c r="C1061" s="136" t="s">
        <v>133</v>
      </c>
      <c r="D1061" s="136" t="s">
        <v>522</v>
      </c>
      <c r="E1061" s="186" t="s">
        <v>142</v>
      </c>
      <c r="F1061" s="186"/>
      <c r="G1061" s="106" t="s">
        <v>134</v>
      </c>
      <c r="H1061" s="126">
        <v>1</v>
      </c>
      <c r="I1061" s="107">
        <v>0.13</v>
      </c>
      <c r="J1061" s="107">
        <v>0.13</v>
      </c>
      <c r="K1061" s="19"/>
    </row>
    <row r="1062" spans="1:11" ht="14.25">
      <c r="A1062" s="133" t="s">
        <v>183</v>
      </c>
      <c r="B1062" s="119" t="s">
        <v>259</v>
      </c>
      <c r="C1062" s="133" t="s">
        <v>133</v>
      </c>
      <c r="D1062" s="133" t="s">
        <v>260</v>
      </c>
      <c r="E1062" s="183" t="s">
        <v>145</v>
      </c>
      <c r="F1062" s="183"/>
      <c r="G1062" s="120" t="s">
        <v>134</v>
      </c>
      <c r="H1062" s="128">
        <v>0.0105</v>
      </c>
      <c r="I1062" s="121">
        <v>12.62</v>
      </c>
      <c r="J1062" s="121">
        <v>0.13</v>
      </c>
      <c r="K1062" s="19"/>
    </row>
    <row r="1063" spans="1:11" ht="14.25">
      <c r="A1063" s="134"/>
      <c r="B1063" s="134"/>
      <c r="C1063" s="134"/>
      <c r="D1063" s="134"/>
      <c r="E1063" s="134" t="s">
        <v>184</v>
      </c>
      <c r="F1063" s="129">
        <v>0.13</v>
      </c>
      <c r="G1063" s="134" t="s">
        <v>185</v>
      </c>
      <c r="H1063" s="129">
        <v>0</v>
      </c>
      <c r="I1063" s="134" t="s">
        <v>186</v>
      </c>
      <c r="J1063" s="129">
        <v>0.13</v>
      </c>
      <c r="K1063" s="19"/>
    </row>
    <row r="1064" spans="1:11" ht="15" thickBot="1">
      <c r="A1064" s="134"/>
      <c r="B1064" s="134"/>
      <c r="C1064" s="134"/>
      <c r="D1064" s="134"/>
      <c r="E1064" s="134" t="s">
        <v>733</v>
      </c>
      <c r="F1064" s="129">
        <v>0.03</v>
      </c>
      <c r="G1064" s="134"/>
      <c r="H1064" s="184" t="s">
        <v>734</v>
      </c>
      <c r="I1064" s="184"/>
      <c r="J1064" s="129">
        <v>0.16</v>
      </c>
      <c r="K1064" s="19"/>
    </row>
    <row r="1065" spans="1:11" ht="15" thickTop="1">
      <c r="A1065" s="130"/>
      <c r="B1065" s="130"/>
      <c r="C1065" s="130"/>
      <c r="D1065" s="130"/>
      <c r="E1065" s="130"/>
      <c r="F1065" s="130"/>
      <c r="G1065" s="130"/>
      <c r="H1065" s="130"/>
      <c r="I1065" s="130"/>
      <c r="J1065" s="130"/>
      <c r="K1065" s="19"/>
    </row>
    <row r="1066" spans="1:11" ht="14.25">
      <c r="A1066" s="135"/>
      <c r="B1066" s="99" t="s">
        <v>104</v>
      </c>
      <c r="C1066" s="135" t="s">
        <v>105</v>
      </c>
      <c r="D1066" s="135" t="s">
        <v>106</v>
      </c>
      <c r="E1066" s="185" t="s">
        <v>112</v>
      </c>
      <c r="F1066" s="185"/>
      <c r="G1066" s="100" t="s">
        <v>107</v>
      </c>
      <c r="H1066" s="99" t="s">
        <v>108</v>
      </c>
      <c r="I1066" s="99" t="s">
        <v>109</v>
      </c>
      <c r="J1066" s="99" t="s">
        <v>102</v>
      </c>
      <c r="K1066" s="19"/>
    </row>
    <row r="1067" spans="1:11" ht="21">
      <c r="A1067" s="136" t="s">
        <v>182</v>
      </c>
      <c r="B1067" s="105" t="s">
        <v>193</v>
      </c>
      <c r="C1067" s="136" t="s">
        <v>133</v>
      </c>
      <c r="D1067" s="136" t="s">
        <v>194</v>
      </c>
      <c r="E1067" s="186" t="s">
        <v>142</v>
      </c>
      <c r="F1067" s="186"/>
      <c r="G1067" s="106" t="s">
        <v>134</v>
      </c>
      <c r="H1067" s="126">
        <v>1</v>
      </c>
      <c r="I1067" s="107">
        <v>0.13</v>
      </c>
      <c r="J1067" s="107">
        <v>0.13</v>
      </c>
      <c r="K1067" s="19"/>
    </row>
    <row r="1068" spans="1:11" ht="14.25">
      <c r="A1068" s="133" t="s">
        <v>183</v>
      </c>
      <c r="B1068" s="119" t="s">
        <v>151</v>
      </c>
      <c r="C1068" s="133" t="s">
        <v>133</v>
      </c>
      <c r="D1068" s="133" t="s">
        <v>152</v>
      </c>
      <c r="E1068" s="183" t="s">
        <v>145</v>
      </c>
      <c r="F1068" s="183"/>
      <c r="G1068" s="120" t="s">
        <v>134</v>
      </c>
      <c r="H1068" s="128">
        <v>0.0151</v>
      </c>
      <c r="I1068" s="121">
        <v>9.16</v>
      </c>
      <c r="J1068" s="121">
        <v>0.13</v>
      </c>
      <c r="K1068" s="19"/>
    </row>
    <row r="1069" spans="1:11" ht="14.25">
      <c r="A1069" s="134"/>
      <c r="B1069" s="134"/>
      <c r="C1069" s="134"/>
      <c r="D1069" s="134"/>
      <c r="E1069" s="134" t="s">
        <v>184</v>
      </c>
      <c r="F1069" s="129">
        <v>0.13</v>
      </c>
      <c r="G1069" s="134" t="s">
        <v>185</v>
      </c>
      <c r="H1069" s="129">
        <v>0</v>
      </c>
      <c r="I1069" s="134" t="s">
        <v>186</v>
      </c>
      <c r="J1069" s="129">
        <v>0.13</v>
      </c>
      <c r="K1069" s="19"/>
    </row>
    <row r="1070" spans="1:11" ht="15" thickBot="1">
      <c r="A1070" s="134"/>
      <c r="B1070" s="134"/>
      <c r="C1070" s="134"/>
      <c r="D1070" s="134"/>
      <c r="E1070" s="134" t="s">
        <v>733</v>
      </c>
      <c r="F1070" s="129">
        <v>0.03</v>
      </c>
      <c r="G1070" s="134"/>
      <c r="H1070" s="184" t="s">
        <v>734</v>
      </c>
      <c r="I1070" s="184"/>
      <c r="J1070" s="129">
        <v>0.16</v>
      </c>
      <c r="K1070" s="19"/>
    </row>
    <row r="1071" spans="1:11" ht="15" thickTop="1">
      <c r="A1071" s="130"/>
      <c r="B1071" s="130"/>
      <c r="C1071" s="130"/>
      <c r="D1071" s="130"/>
      <c r="E1071" s="130"/>
      <c r="F1071" s="130"/>
      <c r="G1071" s="130"/>
      <c r="H1071" s="130"/>
      <c r="I1071" s="130"/>
      <c r="J1071" s="130"/>
      <c r="K1071" s="19"/>
    </row>
    <row r="1072" spans="1:11" ht="14.25">
      <c r="A1072" s="135"/>
      <c r="B1072" s="99" t="s">
        <v>104</v>
      </c>
      <c r="C1072" s="135" t="s">
        <v>105</v>
      </c>
      <c r="D1072" s="135" t="s">
        <v>106</v>
      </c>
      <c r="E1072" s="185" t="s">
        <v>112</v>
      </c>
      <c r="F1072" s="185"/>
      <c r="G1072" s="100" t="s">
        <v>107</v>
      </c>
      <c r="H1072" s="99" t="s">
        <v>108</v>
      </c>
      <c r="I1072" s="99" t="s">
        <v>109</v>
      </c>
      <c r="J1072" s="99" t="s">
        <v>102</v>
      </c>
      <c r="K1072" s="19"/>
    </row>
    <row r="1073" spans="1:11" ht="21">
      <c r="A1073" s="136" t="s">
        <v>182</v>
      </c>
      <c r="B1073" s="105" t="s">
        <v>523</v>
      </c>
      <c r="C1073" s="136" t="s">
        <v>133</v>
      </c>
      <c r="D1073" s="136" t="s">
        <v>524</v>
      </c>
      <c r="E1073" s="186" t="s">
        <v>142</v>
      </c>
      <c r="F1073" s="186"/>
      <c r="G1073" s="106" t="s">
        <v>134</v>
      </c>
      <c r="H1073" s="126">
        <v>1</v>
      </c>
      <c r="I1073" s="107">
        <v>0.13</v>
      </c>
      <c r="J1073" s="107">
        <v>0.13</v>
      </c>
      <c r="K1073" s="19"/>
    </row>
    <row r="1074" spans="1:11" ht="14.25">
      <c r="A1074" s="133" t="s">
        <v>183</v>
      </c>
      <c r="B1074" s="119" t="s">
        <v>322</v>
      </c>
      <c r="C1074" s="133" t="s">
        <v>133</v>
      </c>
      <c r="D1074" s="133" t="s">
        <v>323</v>
      </c>
      <c r="E1074" s="183" t="s">
        <v>145</v>
      </c>
      <c r="F1074" s="183"/>
      <c r="G1074" s="120" t="s">
        <v>134</v>
      </c>
      <c r="H1074" s="128">
        <v>0.0082</v>
      </c>
      <c r="I1074" s="121">
        <v>16.61</v>
      </c>
      <c r="J1074" s="121">
        <v>0.13</v>
      </c>
      <c r="K1074" s="19"/>
    </row>
    <row r="1075" spans="1:11" ht="14.25">
      <c r="A1075" s="134"/>
      <c r="B1075" s="134"/>
      <c r="C1075" s="134"/>
      <c r="D1075" s="134"/>
      <c r="E1075" s="134" t="s">
        <v>184</v>
      </c>
      <c r="F1075" s="129">
        <v>0.13</v>
      </c>
      <c r="G1075" s="134" t="s">
        <v>185</v>
      </c>
      <c r="H1075" s="129">
        <v>0</v>
      </c>
      <c r="I1075" s="134" t="s">
        <v>186</v>
      </c>
      <c r="J1075" s="129">
        <v>0.13</v>
      </c>
      <c r="K1075" s="19"/>
    </row>
    <row r="1076" spans="1:11" ht="15" thickBot="1">
      <c r="A1076" s="134"/>
      <c r="B1076" s="134"/>
      <c r="C1076" s="134"/>
      <c r="D1076" s="134"/>
      <c r="E1076" s="134" t="s">
        <v>733</v>
      </c>
      <c r="F1076" s="129">
        <v>0.03</v>
      </c>
      <c r="G1076" s="134"/>
      <c r="H1076" s="184" t="s">
        <v>734</v>
      </c>
      <c r="I1076" s="184"/>
      <c r="J1076" s="129">
        <v>0.16</v>
      </c>
      <c r="K1076" s="19"/>
    </row>
    <row r="1077" spans="1:11" ht="15" thickTop="1">
      <c r="A1077" s="130"/>
      <c r="B1077" s="130"/>
      <c r="C1077" s="130"/>
      <c r="D1077" s="130"/>
      <c r="E1077" s="130"/>
      <c r="F1077" s="130"/>
      <c r="G1077" s="130"/>
      <c r="H1077" s="130"/>
      <c r="I1077" s="130"/>
      <c r="J1077" s="130"/>
      <c r="K1077" s="19"/>
    </row>
    <row r="1078" spans="1:11" ht="14.25">
      <c r="A1078" s="135"/>
      <c r="B1078" s="99" t="s">
        <v>104</v>
      </c>
      <c r="C1078" s="135" t="s">
        <v>105</v>
      </c>
      <c r="D1078" s="135" t="s">
        <v>106</v>
      </c>
      <c r="E1078" s="185" t="s">
        <v>112</v>
      </c>
      <c r="F1078" s="185"/>
      <c r="G1078" s="100" t="s">
        <v>107</v>
      </c>
      <c r="H1078" s="99" t="s">
        <v>108</v>
      </c>
      <c r="I1078" s="99" t="s">
        <v>109</v>
      </c>
      <c r="J1078" s="99" t="s">
        <v>102</v>
      </c>
      <c r="K1078" s="19"/>
    </row>
    <row r="1079" spans="1:11" ht="21">
      <c r="A1079" s="136" t="s">
        <v>182</v>
      </c>
      <c r="B1079" s="105" t="s">
        <v>816</v>
      </c>
      <c r="C1079" s="136" t="s">
        <v>133</v>
      </c>
      <c r="D1079" s="136" t="s">
        <v>817</v>
      </c>
      <c r="E1079" s="186" t="s">
        <v>142</v>
      </c>
      <c r="F1079" s="186"/>
      <c r="G1079" s="106" t="s">
        <v>134</v>
      </c>
      <c r="H1079" s="126">
        <v>1</v>
      </c>
      <c r="I1079" s="107">
        <v>0.14</v>
      </c>
      <c r="J1079" s="107">
        <v>0.14</v>
      </c>
      <c r="K1079" s="19"/>
    </row>
    <row r="1080" spans="1:11" ht="14.25">
      <c r="A1080" s="133" t="s">
        <v>183</v>
      </c>
      <c r="B1080" s="119" t="s">
        <v>646</v>
      </c>
      <c r="C1080" s="133" t="s">
        <v>133</v>
      </c>
      <c r="D1080" s="133" t="s">
        <v>647</v>
      </c>
      <c r="E1080" s="183" t="s">
        <v>145</v>
      </c>
      <c r="F1080" s="183"/>
      <c r="G1080" s="120" t="s">
        <v>134</v>
      </c>
      <c r="H1080" s="128">
        <v>0.0105</v>
      </c>
      <c r="I1080" s="121">
        <v>14.14</v>
      </c>
      <c r="J1080" s="121">
        <v>0.14</v>
      </c>
      <c r="K1080" s="19"/>
    </row>
    <row r="1081" spans="1:11" ht="14.25">
      <c r="A1081" s="134"/>
      <c r="B1081" s="134"/>
      <c r="C1081" s="134"/>
      <c r="D1081" s="134"/>
      <c r="E1081" s="134" t="s">
        <v>184</v>
      </c>
      <c r="F1081" s="129">
        <v>0.14</v>
      </c>
      <c r="G1081" s="134" t="s">
        <v>185</v>
      </c>
      <c r="H1081" s="129">
        <v>0</v>
      </c>
      <c r="I1081" s="134" t="s">
        <v>186</v>
      </c>
      <c r="J1081" s="129">
        <v>0.14</v>
      </c>
      <c r="K1081" s="19"/>
    </row>
    <row r="1082" spans="1:11" ht="15" thickBot="1">
      <c r="A1082" s="134"/>
      <c r="B1082" s="134"/>
      <c r="C1082" s="134"/>
      <c r="D1082" s="134"/>
      <c r="E1082" s="134" t="s">
        <v>733</v>
      </c>
      <c r="F1082" s="129">
        <v>0.03</v>
      </c>
      <c r="G1082" s="134"/>
      <c r="H1082" s="184" t="s">
        <v>734</v>
      </c>
      <c r="I1082" s="184"/>
      <c r="J1082" s="129">
        <v>0.17</v>
      </c>
      <c r="K1082" s="19"/>
    </row>
    <row r="1083" spans="1:11" ht="15" thickTop="1">
      <c r="A1083" s="130"/>
      <c r="B1083" s="130"/>
      <c r="C1083" s="130"/>
      <c r="D1083" s="130"/>
      <c r="E1083" s="130"/>
      <c r="F1083" s="130"/>
      <c r="G1083" s="130"/>
      <c r="H1083" s="130"/>
      <c r="I1083" s="130"/>
      <c r="J1083" s="130"/>
      <c r="K1083" s="19"/>
    </row>
    <row r="1084" spans="1:11" ht="14.25">
      <c r="A1084" s="135"/>
      <c r="B1084" s="99" t="s">
        <v>104</v>
      </c>
      <c r="C1084" s="135" t="s">
        <v>105</v>
      </c>
      <c r="D1084" s="135" t="s">
        <v>106</v>
      </c>
      <c r="E1084" s="185" t="s">
        <v>112</v>
      </c>
      <c r="F1084" s="185"/>
      <c r="G1084" s="100" t="s">
        <v>107</v>
      </c>
      <c r="H1084" s="99" t="s">
        <v>108</v>
      </c>
      <c r="I1084" s="99" t="s">
        <v>109</v>
      </c>
      <c r="J1084" s="99" t="s">
        <v>102</v>
      </c>
      <c r="K1084" s="19"/>
    </row>
    <row r="1085" spans="1:11" ht="31.5">
      <c r="A1085" s="136" t="s">
        <v>182</v>
      </c>
      <c r="B1085" s="105" t="s">
        <v>1118</v>
      </c>
      <c r="C1085" s="136" t="s">
        <v>133</v>
      </c>
      <c r="D1085" s="136" t="s">
        <v>1119</v>
      </c>
      <c r="E1085" s="186" t="s">
        <v>242</v>
      </c>
      <c r="F1085" s="186"/>
      <c r="G1085" s="106" t="s">
        <v>130</v>
      </c>
      <c r="H1085" s="126">
        <v>1</v>
      </c>
      <c r="I1085" s="107">
        <v>10.69</v>
      </c>
      <c r="J1085" s="107">
        <v>10.69</v>
      </c>
      <c r="K1085" s="19"/>
    </row>
    <row r="1086" spans="1:11" ht="21">
      <c r="A1086" s="132" t="s">
        <v>187</v>
      </c>
      <c r="B1086" s="116" t="s">
        <v>435</v>
      </c>
      <c r="C1086" s="132" t="s">
        <v>133</v>
      </c>
      <c r="D1086" s="132" t="s">
        <v>436</v>
      </c>
      <c r="E1086" s="182" t="s">
        <v>142</v>
      </c>
      <c r="F1086" s="182"/>
      <c r="G1086" s="117" t="s">
        <v>134</v>
      </c>
      <c r="H1086" s="127">
        <v>0.215</v>
      </c>
      <c r="I1086" s="118">
        <v>17.18</v>
      </c>
      <c r="J1086" s="118">
        <v>3.69</v>
      </c>
      <c r="K1086" s="19"/>
    </row>
    <row r="1087" spans="1:11" ht="21">
      <c r="A1087" s="132" t="s">
        <v>187</v>
      </c>
      <c r="B1087" s="116" t="s">
        <v>415</v>
      </c>
      <c r="C1087" s="132" t="s">
        <v>133</v>
      </c>
      <c r="D1087" s="132" t="s">
        <v>416</v>
      </c>
      <c r="E1087" s="182" t="s">
        <v>142</v>
      </c>
      <c r="F1087" s="182"/>
      <c r="G1087" s="117" t="s">
        <v>134</v>
      </c>
      <c r="H1087" s="127">
        <v>0.215</v>
      </c>
      <c r="I1087" s="118">
        <v>21.89</v>
      </c>
      <c r="J1087" s="118">
        <v>4.7</v>
      </c>
      <c r="K1087" s="19"/>
    </row>
    <row r="1088" spans="1:11" ht="21">
      <c r="A1088" s="133" t="s">
        <v>183</v>
      </c>
      <c r="B1088" s="119" t="s">
        <v>1041</v>
      </c>
      <c r="C1088" s="133" t="s">
        <v>133</v>
      </c>
      <c r="D1088" s="133" t="s">
        <v>1042</v>
      </c>
      <c r="E1088" s="183" t="s">
        <v>147</v>
      </c>
      <c r="F1088" s="183"/>
      <c r="G1088" s="120" t="s">
        <v>130</v>
      </c>
      <c r="H1088" s="128">
        <v>1</v>
      </c>
      <c r="I1088" s="121">
        <v>2.3</v>
      </c>
      <c r="J1088" s="121">
        <v>2.3</v>
      </c>
      <c r="K1088" s="19"/>
    </row>
    <row r="1089" spans="1:11" ht="14.25">
      <c r="A1089" s="134"/>
      <c r="B1089" s="134"/>
      <c r="C1089" s="134"/>
      <c r="D1089" s="134"/>
      <c r="E1089" s="134" t="s">
        <v>184</v>
      </c>
      <c r="F1089" s="129">
        <v>5.79</v>
      </c>
      <c r="G1089" s="134" t="s">
        <v>185</v>
      </c>
      <c r="H1089" s="129">
        <v>0</v>
      </c>
      <c r="I1089" s="134" t="s">
        <v>186</v>
      </c>
      <c r="J1089" s="129">
        <v>5.79</v>
      </c>
      <c r="K1089" s="19"/>
    </row>
    <row r="1090" spans="1:11" ht="15" thickBot="1">
      <c r="A1090" s="134"/>
      <c r="B1090" s="134"/>
      <c r="C1090" s="134"/>
      <c r="D1090" s="134"/>
      <c r="E1090" s="134" t="s">
        <v>733</v>
      </c>
      <c r="F1090" s="129">
        <v>3.03</v>
      </c>
      <c r="G1090" s="134"/>
      <c r="H1090" s="184" t="s">
        <v>734</v>
      </c>
      <c r="I1090" s="184"/>
      <c r="J1090" s="129">
        <v>13.72</v>
      </c>
      <c r="K1090" s="19"/>
    </row>
    <row r="1091" spans="1:11" ht="15" thickTop="1">
      <c r="A1091" s="130"/>
      <c r="B1091" s="130"/>
      <c r="C1091" s="130"/>
      <c r="D1091" s="130"/>
      <c r="E1091" s="130"/>
      <c r="F1091" s="130"/>
      <c r="G1091" s="130"/>
      <c r="H1091" s="130"/>
      <c r="I1091" s="130"/>
      <c r="J1091" s="130"/>
      <c r="K1091" s="19"/>
    </row>
    <row r="1092" spans="1:11" ht="14.25">
      <c r="A1092" s="135"/>
      <c r="B1092" s="99" t="s">
        <v>104</v>
      </c>
      <c r="C1092" s="135" t="s">
        <v>105</v>
      </c>
      <c r="D1092" s="135" t="s">
        <v>106</v>
      </c>
      <c r="E1092" s="185" t="s">
        <v>112</v>
      </c>
      <c r="F1092" s="185"/>
      <c r="G1092" s="100" t="s">
        <v>107</v>
      </c>
      <c r="H1092" s="99" t="s">
        <v>108</v>
      </c>
      <c r="I1092" s="99" t="s">
        <v>109</v>
      </c>
      <c r="J1092" s="99" t="s">
        <v>102</v>
      </c>
      <c r="K1092" s="19"/>
    </row>
    <row r="1093" spans="1:11" ht="31.5">
      <c r="A1093" s="136" t="s">
        <v>182</v>
      </c>
      <c r="B1093" s="105" t="s">
        <v>1161</v>
      </c>
      <c r="C1093" s="136" t="s">
        <v>133</v>
      </c>
      <c r="D1093" s="136" t="s">
        <v>1162</v>
      </c>
      <c r="E1093" s="186" t="s">
        <v>434</v>
      </c>
      <c r="F1093" s="186"/>
      <c r="G1093" s="106" t="s">
        <v>130</v>
      </c>
      <c r="H1093" s="126">
        <v>1</v>
      </c>
      <c r="I1093" s="107">
        <v>25.13</v>
      </c>
      <c r="J1093" s="107">
        <v>25.13</v>
      </c>
      <c r="K1093" s="19"/>
    </row>
    <row r="1094" spans="1:11" ht="21">
      <c r="A1094" s="132" t="s">
        <v>187</v>
      </c>
      <c r="B1094" s="116" t="s">
        <v>466</v>
      </c>
      <c r="C1094" s="132" t="s">
        <v>133</v>
      </c>
      <c r="D1094" s="132" t="s">
        <v>467</v>
      </c>
      <c r="E1094" s="182" t="s">
        <v>142</v>
      </c>
      <c r="F1094" s="182"/>
      <c r="G1094" s="117" t="s">
        <v>134</v>
      </c>
      <c r="H1094" s="127">
        <v>0.25</v>
      </c>
      <c r="I1094" s="118">
        <v>14.68</v>
      </c>
      <c r="J1094" s="118">
        <v>3.67</v>
      </c>
      <c r="K1094" s="19"/>
    </row>
    <row r="1095" spans="1:11" ht="21">
      <c r="A1095" s="132" t="s">
        <v>187</v>
      </c>
      <c r="B1095" s="116" t="s">
        <v>525</v>
      </c>
      <c r="C1095" s="132" t="s">
        <v>133</v>
      </c>
      <c r="D1095" s="132" t="s">
        <v>526</v>
      </c>
      <c r="E1095" s="182" t="s">
        <v>142</v>
      </c>
      <c r="F1095" s="182"/>
      <c r="G1095" s="117" t="s">
        <v>134</v>
      </c>
      <c r="H1095" s="127">
        <v>0.25</v>
      </c>
      <c r="I1095" s="118">
        <v>18.41</v>
      </c>
      <c r="J1095" s="118">
        <v>4.6</v>
      </c>
      <c r="K1095" s="19"/>
    </row>
    <row r="1096" spans="1:11" ht="14.25">
      <c r="A1096" s="133" t="s">
        <v>183</v>
      </c>
      <c r="B1096" s="119" t="s">
        <v>655</v>
      </c>
      <c r="C1096" s="133" t="s">
        <v>133</v>
      </c>
      <c r="D1096" s="133" t="s">
        <v>656</v>
      </c>
      <c r="E1096" s="183" t="s">
        <v>147</v>
      </c>
      <c r="F1096" s="183"/>
      <c r="G1096" s="120" t="s">
        <v>130</v>
      </c>
      <c r="H1096" s="128">
        <v>1</v>
      </c>
      <c r="I1096" s="121">
        <v>2.27</v>
      </c>
      <c r="J1096" s="121">
        <v>2.27</v>
      </c>
      <c r="K1096" s="19"/>
    </row>
    <row r="1097" spans="1:11" ht="14.25">
      <c r="A1097" s="133" t="s">
        <v>183</v>
      </c>
      <c r="B1097" s="119" t="s">
        <v>1028</v>
      </c>
      <c r="C1097" s="133" t="s">
        <v>133</v>
      </c>
      <c r="D1097" s="133" t="s">
        <v>1029</v>
      </c>
      <c r="E1097" s="183" t="s">
        <v>147</v>
      </c>
      <c r="F1097" s="183"/>
      <c r="G1097" s="120" t="s">
        <v>130</v>
      </c>
      <c r="H1097" s="128">
        <v>1</v>
      </c>
      <c r="I1097" s="121">
        <v>13.67</v>
      </c>
      <c r="J1097" s="121">
        <v>13.67</v>
      </c>
      <c r="K1097" s="19"/>
    </row>
    <row r="1098" spans="1:11" ht="21">
      <c r="A1098" s="133" t="s">
        <v>183</v>
      </c>
      <c r="B1098" s="119" t="s">
        <v>672</v>
      </c>
      <c r="C1098" s="133" t="s">
        <v>133</v>
      </c>
      <c r="D1098" s="133" t="s">
        <v>673</v>
      </c>
      <c r="E1098" s="183" t="s">
        <v>147</v>
      </c>
      <c r="F1098" s="183"/>
      <c r="G1098" s="120" t="s">
        <v>130</v>
      </c>
      <c r="H1098" s="128">
        <v>0.046</v>
      </c>
      <c r="I1098" s="121">
        <v>20.1</v>
      </c>
      <c r="J1098" s="121">
        <v>0.92</v>
      </c>
      <c r="K1098" s="19"/>
    </row>
    <row r="1099" spans="1:11" ht="14.25">
      <c r="A1099" s="134"/>
      <c r="B1099" s="134"/>
      <c r="C1099" s="134"/>
      <c r="D1099" s="134"/>
      <c r="E1099" s="134" t="s">
        <v>184</v>
      </c>
      <c r="F1099" s="129">
        <v>5.45</v>
      </c>
      <c r="G1099" s="134" t="s">
        <v>185</v>
      </c>
      <c r="H1099" s="129">
        <v>0</v>
      </c>
      <c r="I1099" s="134" t="s">
        <v>186</v>
      </c>
      <c r="J1099" s="129">
        <v>5.45</v>
      </c>
      <c r="K1099" s="19"/>
    </row>
    <row r="1100" spans="1:11" ht="15" thickBot="1">
      <c r="A1100" s="134"/>
      <c r="B1100" s="134"/>
      <c r="C1100" s="134"/>
      <c r="D1100" s="134"/>
      <c r="E1100" s="134" t="s">
        <v>733</v>
      </c>
      <c r="F1100" s="129">
        <v>7.12</v>
      </c>
      <c r="G1100" s="134"/>
      <c r="H1100" s="184" t="s">
        <v>734</v>
      </c>
      <c r="I1100" s="184"/>
      <c r="J1100" s="129">
        <v>32.25</v>
      </c>
      <c r="K1100" s="19"/>
    </row>
    <row r="1101" spans="1:11" ht="15" thickTop="1">
      <c r="A1101" s="130"/>
      <c r="B1101" s="130"/>
      <c r="C1101" s="130"/>
      <c r="D1101" s="130"/>
      <c r="E1101" s="130"/>
      <c r="F1101" s="130"/>
      <c r="G1101" s="130"/>
      <c r="H1101" s="130"/>
      <c r="I1101" s="130"/>
      <c r="J1101" s="130"/>
      <c r="K1101" s="19"/>
    </row>
    <row r="1102" spans="1:11" ht="14.25">
      <c r="A1102" s="135"/>
      <c r="B1102" s="99" t="s">
        <v>104</v>
      </c>
      <c r="C1102" s="135" t="s">
        <v>105</v>
      </c>
      <c r="D1102" s="135" t="s">
        <v>106</v>
      </c>
      <c r="E1102" s="185" t="s">
        <v>112</v>
      </c>
      <c r="F1102" s="185"/>
      <c r="G1102" s="100" t="s">
        <v>107</v>
      </c>
      <c r="H1102" s="99" t="s">
        <v>108</v>
      </c>
      <c r="I1102" s="99" t="s">
        <v>109</v>
      </c>
      <c r="J1102" s="99" t="s">
        <v>102</v>
      </c>
      <c r="K1102" s="19"/>
    </row>
    <row r="1103" spans="1:11" ht="21">
      <c r="A1103" s="136" t="s">
        <v>182</v>
      </c>
      <c r="B1103" s="105" t="s">
        <v>1128</v>
      </c>
      <c r="C1103" s="136" t="s">
        <v>133</v>
      </c>
      <c r="D1103" s="136" t="s">
        <v>1129</v>
      </c>
      <c r="E1103" s="186" t="s">
        <v>242</v>
      </c>
      <c r="F1103" s="186"/>
      <c r="G1103" s="106" t="s">
        <v>130</v>
      </c>
      <c r="H1103" s="126">
        <v>1</v>
      </c>
      <c r="I1103" s="107">
        <v>23.17</v>
      </c>
      <c r="J1103" s="107">
        <v>23.17</v>
      </c>
      <c r="K1103" s="19"/>
    </row>
    <row r="1104" spans="1:11" ht="21">
      <c r="A1104" s="132" t="s">
        <v>187</v>
      </c>
      <c r="B1104" s="116" t="s">
        <v>435</v>
      </c>
      <c r="C1104" s="132" t="s">
        <v>133</v>
      </c>
      <c r="D1104" s="132" t="s">
        <v>436</v>
      </c>
      <c r="E1104" s="182" t="s">
        <v>142</v>
      </c>
      <c r="F1104" s="182"/>
      <c r="G1104" s="117" t="s">
        <v>134</v>
      </c>
      <c r="H1104" s="127">
        <v>0.1352</v>
      </c>
      <c r="I1104" s="118">
        <v>17.18</v>
      </c>
      <c r="J1104" s="118">
        <v>2.32</v>
      </c>
      <c r="K1104" s="19"/>
    </row>
    <row r="1105" spans="1:11" ht="21">
      <c r="A1105" s="132" t="s">
        <v>187</v>
      </c>
      <c r="B1105" s="116" t="s">
        <v>415</v>
      </c>
      <c r="C1105" s="132" t="s">
        <v>133</v>
      </c>
      <c r="D1105" s="132" t="s">
        <v>416</v>
      </c>
      <c r="E1105" s="182" t="s">
        <v>142</v>
      </c>
      <c r="F1105" s="182"/>
      <c r="G1105" s="117" t="s">
        <v>134</v>
      </c>
      <c r="H1105" s="127">
        <v>0.1352</v>
      </c>
      <c r="I1105" s="118">
        <v>21.89</v>
      </c>
      <c r="J1105" s="118">
        <v>2.95</v>
      </c>
      <c r="K1105" s="19"/>
    </row>
    <row r="1106" spans="1:11" ht="21">
      <c r="A1106" s="133" t="s">
        <v>183</v>
      </c>
      <c r="B1106" s="119" t="s">
        <v>986</v>
      </c>
      <c r="C1106" s="133" t="s">
        <v>133</v>
      </c>
      <c r="D1106" s="133" t="s">
        <v>987</v>
      </c>
      <c r="E1106" s="183" t="s">
        <v>147</v>
      </c>
      <c r="F1106" s="183"/>
      <c r="G1106" s="120" t="s">
        <v>130</v>
      </c>
      <c r="H1106" s="128">
        <v>1</v>
      </c>
      <c r="I1106" s="121">
        <v>16.92</v>
      </c>
      <c r="J1106" s="121">
        <v>16.92</v>
      </c>
      <c r="K1106" s="19"/>
    </row>
    <row r="1107" spans="1:11" ht="21">
      <c r="A1107" s="133" t="s">
        <v>183</v>
      </c>
      <c r="B1107" s="119" t="s">
        <v>1055</v>
      </c>
      <c r="C1107" s="133" t="s">
        <v>133</v>
      </c>
      <c r="D1107" s="133" t="s">
        <v>1056</v>
      </c>
      <c r="E1107" s="183" t="s">
        <v>147</v>
      </c>
      <c r="F1107" s="183"/>
      <c r="G1107" s="120" t="s">
        <v>130</v>
      </c>
      <c r="H1107" s="128">
        <v>1</v>
      </c>
      <c r="I1107" s="121">
        <v>0.98</v>
      </c>
      <c r="J1107" s="121">
        <v>0.98</v>
      </c>
      <c r="K1107" s="19"/>
    </row>
    <row r="1108" spans="1:11" ht="14.25">
      <c r="A1108" s="134"/>
      <c r="B1108" s="134"/>
      <c r="C1108" s="134"/>
      <c r="D1108" s="134"/>
      <c r="E1108" s="134" t="s">
        <v>184</v>
      </c>
      <c r="F1108" s="129">
        <v>3.64</v>
      </c>
      <c r="G1108" s="134" t="s">
        <v>185</v>
      </c>
      <c r="H1108" s="129">
        <v>0</v>
      </c>
      <c r="I1108" s="134" t="s">
        <v>186</v>
      </c>
      <c r="J1108" s="129">
        <v>3.64</v>
      </c>
      <c r="K1108" s="19"/>
    </row>
    <row r="1109" spans="1:11" ht="15" thickBot="1">
      <c r="A1109" s="134"/>
      <c r="B1109" s="134"/>
      <c r="C1109" s="134"/>
      <c r="D1109" s="134"/>
      <c r="E1109" s="134" t="s">
        <v>733</v>
      </c>
      <c r="F1109" s="129">
        <v>6.56</v>
      </c>
      <c r="G1109" s="134"/>
      <c r="H1109" s="184" t="s">
        <v>734</v>
      </c>
      <c r="I1109" s="184"/>
      <c r="J1109" s="129">
        <v>29.73</v>
      </c>
      <c r="K1109" s="19"/>
    </row>
    <row r="1110" spans="1:11" ht="15" thickTop="1">
      <c r="A1110" s="130"/>
      <c r="B1110" s="130"/>
      <c r="C1110" s="130"/>
      <c r="D1110" s="130"/>
      <c r="E1110" s="130"/>
      <c r="F1110" s="130"/>
      <c r="G1110" s="130"/>
      <c r="H1110" s="130"/>
      <c r="I1110" s="130"/>
      <c r="J1110" s="130"/>
      <c r="K1110" s="19"/>
    </row>
    <row r="1111" spans="1:11" ht="14.25">
      <c r="A1111" s="135"/>
      <c r="B1111" s="99" t="s">
        <v>104</v>
      </c>
      <c r="C1111" s="135" t="s">
        <v>105</v>
      </c>
      <c r="D1111" s="135" t="s">
        <v>106</v>
      </c>
      <c r="E1111" s="185" t="s">
        <v>112</v>
      </c>
      <c r="F1111" s="185"/>
      <c r="G1111" s="100" t="s">
        <v>107</v>
      </c>
      <c r="H1111" s="99" t="s">
        <v>108</v>
      </c>
      <c r="I1111" s="99" t="s">
        <v>109</v>
      </c>
      <c r="J1111" s="99" t="s">
        <v>102</v>
      </c>
      <c r="K1111" s="19"/>
    </row>
    <row r="1112" spans="1:11" ht="14.25">
      <c r="A1112" s="136" t="s">
        <v>182</v>
      </c>
      <c r="B1112" s="105" t="s">
        <v>415</v>
      </c>
      <c r="C1112" s="136" t="s">
        <v>133</v>
      </c>
      <c r="D1112" s="136" t="s">
        <v>416</v>
      </c>
      <c r="E1112" s="186" t="s">
        <v>142</v>
      </c>
      <c r="F1112" s="186"/>
      <c r="G1112" s="106" t="s">
        <v>134</v>
      </c>
      <c r="H1112" s="126">
        <v>1</v>
      </c>
      <c r="I1112" s="107">
        <v>21.89</v>
      </c>
      <c r="J1112" s="107">
        <v>21.89</v>
      </c>
      <c r="K1112" s="19"/>
    </row>
    <row r="1113" spans="1:11" ht="21">
      <c r="A1113" s="132" t="s">
        <v>187</v>
      </c>
      <c r="B1113" s="116" t="s">
        <v>507</v>
      </c>
      <c r="C1113" s="132" t="s">
        <v>133</v>
      </c>
      <c r="D1113" s="132" t="s">
        <v>508</v>
      </c>
      <c r="E1113" s="182" t="s">
        <v>142</v>
      </c>
      <c r="F1113" s="182"/>
      <c r="G1113" s="117" t="s">
        <v>134</v>
      </c>
      <c r="H1113" s="127">
        <v>1</v>
      </c>
      <c r="I1113" s="118">
        <v>0.41</v>
      </c>
      <c r="J1113" s="118">
        <v>0.41</v>
      </c>
      <c r="K1113" s="19"/>
    </row>
    <row r="1114" spans="1:11" ht="14.25">
      <c r="A1114" s="133" t="s">
        <v>183</v>
      </c>
      <c r="B1114" s="119" t="s">
        <v>148</v>
      </c>
      <c r="C1114" s="133" t="s">
        <v>133</v>
      </c>
      <c r="D1114" s="133" t="s">
        <v>149</v>
      </c>
      <c r="E1114" s="183" t="s">
        <v>150</v>
      </c>
      <c r="F1114" s="183"/>
      <c r="G1114" s="120" t="s">
        <v>134</v>
      </c>
      <c r="H1114" s="128">
        <v>1</v>
      </c>
      <c r="I1114" s="121">
        <v>3.03</v>
      </c>
      <c r="J1114" s="121">
        <v>3.03</v>
      </c>
      <c r="K1114" s="19"/>
    </row>
    <row r="1115" spans="1:11" ht="14.25">
      <c r="A1115" s="133" t="s">
        <v>183</v>
      </c>
      <c r="B1115" s="119" t="s">
        <v>257</v>
      </c>
      <c r="C1115" s="133" t="s">
        <v>133</v>
      </c>
      <c r="D1115" s="133" t="s">
        <v>258</v>
      </c>
      <c r="E1115" s="183" t="s">
        <v>145</v>
      </c>
      <c r="F1115" s="183"/>
      <c r="G1115" s="120" t="s">
        <v>134</v>
      </c>
      <c r="H1115" s="128">
        <v>1</v>
      </c>
      <c r="I1115" s="121">
        <v>15.42</v>
      </c>
      <c r="J1115" s="121">
        <v>15.42</v>
      </c>
      <c r="K1115" s="19"/>
    </row>
    <row r="1116" spans="1:11" ht="21">
      <c r="A1116" s="133" t="s">
        <v>183</v>
      </c>
      <c r="B1116" s="119" t="s">
        <v>276</v>
      </c>
      <c r="C1116" s="133" t="s">
        <v>133</v>
      </c>
      <c r="D1116" s="133" t="s">
        <v>277</v>
      </c>
      <c r="E1116" s="183" t="s">
        <v>158</v>
      </c>
      <c r="F1116" s="183"/>
      <c r="G1116" s="120" t="s">
        <v>134</v>
      </c>
      <c r="H1116" s="128">
        <v>1</v>
      </c>
      <c r="I1116" s="121">
        <v>0.59</v>
      </c>
      <c r="J1116" s="121">
        <v>0.59</v>
      </c>
      <c r="K1116" s="19"/>
    </row>
    <row r="1117" spans="1:11" ht="21">
      <c r="A1117" s="133" t="s">
        <v>183</v>
      </c>
      <c r="B1117" s="119" t="s">
        <v>274</v>
      </c>
      <c r="C1117" s="133" t="s">
        <v>133</v>
      </c>
      <c r="D1117" s="133" t="s">
        <v>275</v>
      </c>
      <c r="E1117" s="183" t="s">
        <v>158</v>
      </c>
      <c r="F1117" s="183"/>
      <c r="G1117" s="120" t="s">
        <v>134</v>
      </c>
      <c r="H1117" s="128">
        <v>1</v>
      </c>
      <c r="I1117" s="121">
        <v>0.87</v>
      </c>
      <c r="J1117" s="121">
        <v>0.87</v>
      </c>
      <c r="K1117" s="19"/>
    </row>
    <row r="1118" spans="1:11" ht="14.25">
      <c r="A1118" s="133" t="s">
        <v>183</v>
      </c>
      <c r="B1118" s="119" t="s">
        <v>156</v>
      </c>
      <c r="C1118" s="133" t="s">
        <v>133</v>
      </c>
      <c r="D1118" s="133" t="s">
        <v>157</v>
      </c>
      <c r="E1118" s="183" t="s">
        <v>150</v>
      </c>
      <c r="F1118" s="183"/>
      <c r="G1118" s="120" t="s">
        <v>134</v>
      </c>
      <c r="H1118" s="128">
        <v>1</v>
      </c>
      <c r="I1118" s="121">
        <v>0.52</v>
      </c>
      <c r="J1118" s="121">
        <v>0.52</v>
      </c>
      <c r="K1118" s="19"/>
    </row>
    <row r="1119" spans="1:11" ht="14.25">
      <c r="A1119" s="133" t="s">
        <v>183</v>
      </c>
      <c r="B1119" s="119" t="s">
        <v>163</v>
      </c>
      <c r="C1119" s="133" t="s">
        <v>133</v>
      </c>
      <c r="D1119" s="133" t="s">
        <v>164</v>
      </c>
      <c r="E1119" s="183" t="s">
        <v>165</v>
      </c>
      <c r="F1119" s="183"/>
      <c r="G1119" s="120" t="s">
        <v>134</v>
      </c>
      <c r="H1119" s="128">
        <v>1</v>
      </c>
      <c r="I1119" s="121">
        <v>0.06</v>
      </c>
      <c r="J1119" s="121">
        <v>0.06</v>
      </c>
      <c r="K1119" s="19"/>
    </row>
    <row r="1120" spans="1:11" ht="14.25">
      <c r="A1120" s="133" t="s">
        <v>183</v>
      </c>
      <c r="B1120" s="119" t="s">
        <v>153</v>
      </c>
      <c r="C1120" s="133" t="s">
        <v>133</v>
      </c>
      <c r="D1120" s="133" t="s">
        <v>154</v>
      </c>
      <c r="E1120" s="183" t="s">
        <v>155</v>
      </c>
      <c r="F1120" s="183"/>
      <c r="G1120" s="120" t="s">
        <v>134</v>
      </c>
      <c r="H1120" s="128">
        <v>1</v>
      </c>
      <c r="I1120" s="121">
        <v>0.99</v>
      </c>
      <c r="J1120" s="121">
        <v>0.99</v>
      </c>
      <c r="K1120" s="19"/>
    </row>
    <row r="1121" spans="1:11" ht="14.25">
      <c r="A1121" s="134"/>
      <c r="B1121" s="134"/>
      <c r="C1121" s="134"/>
      <c r="D1121" s="134"/>
      <c r="E1121" s="134" t="s">
        <v>184</v>
      </c>
      <c r="F1121" s="129">
        <v>15.83</v>
      </c>
      <c r="G1121" s="134" t="s">
        <v>185</v>
      </c>
      <c r="H1121" s="129">
        <v>0</v>
      </c>
      <c r="I1121" s="134" t="s">
        <v>186</v>
      </c>
      <c r="J1121" s="129">
        <v>15.83</v>
      </c>
      <c r="K1121" s="19"/>
    </row>
    <row r="1122" spans="1:11" ht="15" thickBot="1">
      <c r="A1122" s="134"/>
      <c r="B1122" s="134"/>
      <c r="C1122" s="134"/>
      <c r="D1122" s="134"/>
      <c r="E1122" s="134" t="s">
        <v>733</v>
      </c>
      <c r="F1122" s="129">
        <v>6.2</v>
      </c>
      <c r="G1122" s="134"/>
      <c r="H1122" s="184" t="s">
        <v>734</v>
      </c>
      <c r="I1122" s="184"/>
      <c r="J1122" s="129">
        <v>28.09</v>
      </c>
      <c r="K1122" s="19"/>
    </row>
    <row r="1123" spans="1:11" ht="15" thickTop="1">
      <c r="A1123" s="130"/>
      <c r="B1123" s="130"/>
      <c r="C1123" s="130"/>
      <c r="D1123" s="130"/>
      <c r="E1123" s="130"/>
      <c r="F1123" s="130"/>
      <c r="G1123" s="130"/>
      <c r="H1123" s="130"/>
      <c r="I1123" s="130"/>
      <c r="J1123" s="130"/>
      <c r="K1123" s="19"/>
    </row>
    <row r="1124" spans="1:11" ht="14.25">
      <c r="A1124" s="135"/>
      <c r="B1124" s="99" t="s">
        <v>104</v>
      </c>
      <c r="C1124" s="135" t="s">
        <v>105</v>
      </c>
      <c r="D1124" s="135" t="s">
        <v>106</v>
      </c>
      <c r="E1124" s="185" t="s">
        <v>112</v>
      </c>
      <c r="F1124" s="185"/>
      <c r="G1124" s="100" t="s">
        <v>107</v>
      </c>
      <c r="H1124" s="99" t="s">
        <v>108</v>
      </c>
      <c r="I1124" s="99" t="s">
        <v>109</v>
      </c>
      <c r="J1124" s="99" t="s">
        <v>102</v>
      </c>
      <c r="K1124" s="19"/>
    </row>
    <row r="1125" spans="1:11" ht="31.5">
      <c r="A1125" s="136" t="s">
        <v>182</v>
      </c>
      <c r="B1125" s="105" t="s">
        <v>1189</v>
      </c>
      <c r="C1125" s="136" t="s">
        <v>133</v>
      </c>
      <c r="D1125" s="136" t="s">
        <v>1190</v>
      </c>
      <c r="E1125" s="186" t="s">
        <v>242</v>
      </c>
      <c r="F1125" s="186"/>
      <c r="G1125" s="106" t="s">
        <v>238</v>
      </c>
      <c r="H1125" s="126">
        <v>1</v>
      </c>
      <c r="I1125" s="107">
        <v>6.59</v>
      </c>
      <c r="J1125" s="107">
        <v>6.59</v>
      </c>
      <c r="K1125" s="19"/>
    </row>
    <row r="1126" spans="1:11" ht="21">
      <c r="A1126" s="132" t="s">
        <v>187</v>
      </c>
      <c r="B1126" s="116" t="s">
        <v>435</v>
      </c>
      <c r="C1126" s="132" t="s">
        <v>133</v>
      </c>
      <c r="D1126" s="132" t="s">
        <v>436</v>
      </c>
      <c r="E1126" s="182" t="s">
        <v>142</v>
      </c>
      <c r="F1126" s="182"/>
      <c r="G1126" s="117" t="s">
        <v>134</v>
      </c>
      <c r="H1126" s="127">
        <v>0.129</v>
      </c>
      <c r="I1126" s="118">
        <v>17.18</v>
      </c>
      <c r="J1126" s="118">
        <v>2.21</v>
      </c>
      <c r="K1126" s="19"/>
    </row>
    <row r="1127" spans="1:11" ht="21">
      <c r="A1127" s="132" t="s">
        <v>187</v>
      </c>
      <c r="B1127" s="116" t="s">
        <v>415</v>
      </c>
      <c r="C1127" s="132" t="s">
        <v>133</v>
      </c>
      <c r="D1127" s="132" t="s">
        <v>416</v>
      </c>
      <c r="E1127" s="182" t="s">
        <v>142</v>
      </c>
      <c r="F1127" s="182"/>
      <c r="G1127" s="117" t="s">
        <v>134</v>
      </c>
      <c r="H1127" s="127">
        <v>0.129</v>
      </c>
      <c r="I1127" s="118">
        <v>21.89</v>
      </c>
      <c r="J1127" s="118">
        <v>2.82</v>
      </c>
      <c r="K1127" s="19"/>
    </row>
    <row r="1128" spans="1:11" ht="14.25">
      <c r="A1128" s="133" t="s">
        <v>183</v>
      </c>
      <c r="B1128" s="119" t="s">
        <v>1064</v>
      </c>
      <c r="C1128" s="133" t="s">
        <v>133</v>
      </c>
      <c r="D1128" s="133" t="s">
        <v>1065</v>
      </c>
      <c r="E1128" s="183" t="s">
        <v>147</v>
      </c>
      <c r="F1128" s="183"/>
      <c r="G1128" s="120" t="s">
        <v>238</v>
      </c>
      <c r="H1128" s="128">
        <v>1.017</v>
      </c>
      <c r="I1128" s="121">
        <v>1.54</v>
      </c>
      <c r="J1128" s="121">
        <v>1.56</v>
      </c>
      <c r="K1128" s="19"/>
    </row>
    <row r="1129" spans="1:11" ht="14.25">
      <c r="A1129" s="134"/>
      <c r="B1129" s="134"/>
      <c r="C1129" s="134"/>
      <c r="D1129" s="134"/>
      <c r="E1129" s="134" t="s">
        <v>184</v>
      </c>
      <c r="F1129" s="129">
        <v>3.47</v>
      </c>
      <c r="G1129" s="134" t="s">
        <v>185</v>
      </c>
      <c r="H1129" s="129">
        <v>0</v>
      </c>
      <c r="I1129" s="134" t="s">
        <v>186</v>
      </c>
      <c r="J1129" s="129">
        <v>3.47</v>
      </c>
      <c r="K1129" s="19"/>
    </row>
    <row r="1130" spans="1:11" ht="15" thickBot="1">
      <c r="A1130" s="134"/>
      <c r="B1130" s="134"/>
      <c r="C1130" s="134"/>
      <c r="D1130" s="134"/>
      <c r="E1130" s="134" t="s">
        <v>733</v>
      </c>
      <c r="F1130" s="129">
        <v>1.86</v>
      </c>
      <c r="G1130" s="134"/>
      <c r="H1130" s="184" t="s">
        <v>734</v>
      </c>
      <c r="I1130" s="184"/>
      <c r="J1130" s="129">
        <v>8.45</v>
      </c>
      <c r="K1130" s="19"/>
    </row>
    <row r="1131" spans="1:11" ht="15" thickTop="1">
      <c r="A1131" s="130"/>
      <c r="B1131" s="130"/>
      <c r="C1131" s="130"/>
      <c r="D1131" s="130"/>
      <c r="E1131" s="130"/>
      <c r="F1131" s="130"/>
      <c r="G1131" s="130"/>
      <c r="H1131" s="130"/>
      <c r="I1131" s="130"/>
      <c r="J1131" s="130"/>
      <c r="K1131" s="19"/>
    </row>
    <row r="1132" spans="1:11" ht="14.25">
      <c r="A1132" s="135"/>
      <c r="B1132" s="99" t="s">
        <v>104</v>
      </c>
      <c r="C1132" s="135" t="s">
        <v>105</v>
      </c>
      <c r="D1132" s="135" t="s">
        <v>106</v>
      </c>
      <c r="E1132" s="185" t="s">
        <v>112</v>
      </c>
      <c r="F1132" s="185"/>
      <c r="G1132" s="100" t="s">
        <v>107</v>
      </c>
      <c r="H1132" s="99" t="s">
        <v>108</v>
      </c>
      <c r="I1132" s="99" t="s">
        <v>109</v>
      </c>
      <c r="J1132" s="99" t="s">
        <v>102</v>
      </c>
      <c r="K1132" s="19"/>
    </row>
    <row r="1133" spans="1:11" ht="31.5">
      <c r="A1133" s="136" t="s">
        <v>182</v>
      </c>
      <c r="B1133" s="105" t="s">
        <v>1124</v>
      </c>
      <c r="C1133" s="136" t="s">
        <v>133</v>
      </c>
      <c r="D1133" s="136" t="s">
        <v>1125</v>
      </c>
      <c r="E1133" s="186" t="s">
        <v>242</v>
      </c>
      <c r="F1133" s="186"/>
      <c r="G1133" s="106" t="s">
        <v>238</v>
      </c>
      <c r="H1133" s="126">
        <v>1</v>
      </c>
      <c r="I1133" s="107">
        <v>7.25</v>
      </c>
      <c r="J1133" s="107">
        <v>7.25</v>
      </c>
      <c r="K1133" s="19"/>
    </row>
    <row r="1134" spans="1:11" ht="42">
      <c r="A1134" s="132" t="s">
        <v>187</v>
      </c>
      <c r="B1134" s="116" t="s">
        <v>432</v>
      </c>
      <c r="C1134" s="132" t="s">
        <v>133</v>
      </c>
      <c r="D1134" s="132" t="s">
        <v>433</v>
      </c>
      <c r="E1134" s="182" t="s">
        <v>434</v>
      </c>
      <c r="F1134" s="182"/>
      <c r="G1134" s="117" t="s">
        <v>238</v>
      </c>
      <c r="H1134" s="127">
        <v>1</v>
      </c>
      <c r="I1134" s="118">
        <v>2.13</v>
      </c>
      <c r="J1134" s="118">
        <v>2.13</v>
      </c>
      <c r="K1134" s="19"/>
    </row>
    <row r="1135" spans="1:11" ht="21">
      <c r="A1135" s="132" t="s">
        <v>187</v>
      </c>
      <c r="B1135" s="116" t="s">
        <v>435</v>
      </c>
      <c r="C1135" s="132" t="s">
        <v>133</v>
      </c>
      <c r="D1135" s="132" t="s">
        <v>436</v>
      </c>
      <c r="E1135" s="182" t="s">
        <v>142</v>
      </c>
      <c r="F1135" s="182"/>
      <c r="G1135" s="117" t="s">
        <v>134</v>
      </c>
      <c r="H1135" s="127">
        <v>0.065</v>
      </c>
      <c r="I1135" s="118">
        <v>17.18</v>
      </c>
      <c r="J1135" s="118">
        <v>1.11</v>
      </c>
      <c r="K1135" s="19"/>
    </row>
    <row r="1136" spans="1:11" ht="21">
      <c r="A1136" s="132" t="s">
        <v>187</v>
      </c>
      <c r="B1136" s="116" t="s">
        <v>415</v>
      </c>
      <c r="C1136" s="132" t="s">
        <v>133</v>
      </c>
      <c r="D1136" s="132" t="s">
        <v>416</v>
      </c>
      <c r="E1136" s="182" t="s">
        <v>142</v>
      </c>
      <c r="F1136" s="182"/>
      <c r="G1136" s="117" t="s">
        <v>134</v>
      </c>
      <c r="H1136" s="127">
        <v>0.065</v>
      </c>
      <c r="I1136" s="118">
        <v>21.89</v>
      </c>
      <c r="J1136" s="118">
        <v>1.42</v>
      </c>
      <c r="K1136" s="19"/>
    </row>
    <row r="1137" spans="1:11" ht="14.25">
      <c r="A1137" s="133" t="s">
        <v>183</v>
      </c>
      <c r="B1137" s="119" t="s">
        <v>967</v>
      </c>
      <c r="C1137" s="133" t="s">
        <v>133</v>
      </c>
      <c r="D1137" s="133" t="s">
        <v>968</v>
      </c>
      <c r="E1137" s="183" t="s">
        <v>147</v>
      </c>
      <c r="F1137" s="183"/>
      <c r="G1137" s="120" t="s">
        <v>238</v>
      </c>
      <c r="H1137" s="128">
        <v>1.017</v>
      </c>
      <c r="I1137" s="121">
        <v>2.55</v>
      </c>
      <c r="J1137" s="121">
        <v>2.59</v>
      </c>
      <c r="K1137" s="19"/>
    </row>
    <row r="1138" spans="1:11" ht="14.25">
      <c r="A1138" s="134"/>
      <c r="B1138" s="134"/>
      <c r="C1138" s="134"/>
      <c r="D1138" s="134"/>
      <c r="E1138" s="134" t="s">
        <v>184</v>
      </c>
      <c r="F1138" s="129">
        <v>2.71</v>
      </c>
      <c r="G1138" s="134" t="s">
        <v>185</v>
      </c>
      <c r="H1138" s="129">
        <v>0</v>
      </c>
      <c r="I1138" s="134" t="s">
        <v>186</v>
      </c>
      <c r="J1138" s="129">
        <v>2.71</v>
      </c>
      <c r="K1138" s="19"/>
    </row>
    <row r="1139" spans="1:11" ht="15" thickBot="1">
      <c r="A1139" s="134"/>
      <c r="B1139" s="134"/>
      <c r="C1139" s="134"/>
      <c r="D1139" s="134"/>
      <c r="E1139" s="134" t="s">
        <v>733</v>
      </c>
      <c r="F1139" s="129">
        <v>2.05</v>
      </c>
      <c r="G1139" s="134"/>
      <c r="H1139" s="184" t="s">
        <v>734</v>
      </c>
      <c r="I1139" s="184"/>
      <c r="J1139" s="129">
        <v>9.3</v>
      </c>
      <c r="K1139" s="19"/>
    </row>
    <row r="1140" spans="1:11" ht="15" thickTop="1">
      <c r="A1140" s="130"/>
      <c r="B1140" s="130"/>
      <c r="C1140" s="130"/>
      <c r="D1140" s="130"/>
      <c r="E1140" s="130"/>
      <c r="F1140" s="130"/>
      <c r="G1140" s="130"/>
      <c r="H1140" s="130"/>
      <c r="I1140" s="130"/>
      <c r="J1140" s="130"/>
      <c r="K1140" s="19"/>
    </row>
    <row r="1141" spans="1:11" ht="14.25">
      <c r="A1141" s="135"/>
      <c r="B1141" s="99" t="s">
        <v>104</v>
      </c>
      <c r="C1141" s="135" t="s">
        <v>105</v>
      </c>
      <c r="D1141" s="135" t="s">
        <v>106</v>
      </c>
      <c r="E1141" s="185" t="s">
        <v>112</v>
      </c>
      <c r="F1141" s="185"/>
      <c r="G1141" s="100" t="s">
        <v>107</v>
      </c>
      <c r="H1141" s="99" t="s">
        <v>108</v>
      </c>
      <c r="I1141" s="99" t="s">
        <v>109</v>
      </c>
      <c r="J1141" s="99" t="s">
        <v>102</v>
      </c>
      <c r="K1141" s="19"/>
    </row>
    <row r="1142" spans="1:11" ht="31.5">
      <c r="A1142" s="136" t="s">
        <v>182</v>
      </c>
      <c r="B1142" s="105" t="s">
        <v>1122</v>
      </c>
      <c r="C1142" s="136" t="s">
        <v>133</v>
      </c>
      <c r="D1142" s="136" t="s">
        <v>1123</v>
      </c>
      <c r="E1142" s="186" t="s">
        <v>242</v>
      </c>
      <c r="F1142" s="186"/>
      <c r="G1142" s="106" t="s">
        <v>238</v>
      </c>
      <c r="H1142" s="126">
        <v>1</v>
      </c>
      <c r="I1142" s="107">
        <v>8.52</v>
      </c>
      <c r="J1142" s="107">
        <v>8.52</v>
      </c>
      <c r="K1142" s="19"/>
    </row>
    <row r="1143" spans="1:11" ht="21">
      <c r="A1143" s="132" t="s">
        <v>187</v>
      </c>
      <c r="B1143" s="116" t="s">
        <v>435</v>
      </c>
      <c r="C1143" s="132" t="s">
        <v>133</v>
      </c>
      <c r="D1143" s="132" t="s">
        <v>436</v>
      </c>
      <c r="E1143" s="182" t="s">
        <v>142</v>
      </c>
      <c r="F1143" s="182"/>
      <c r="G1143" s="117" t="s">
        <v>134</v>
      </c>
      <c r="H1143" s="127">
        <v>0.152</v>
      </c>
      <c r="I1143" s="118">
        <v>17.18</v>
      </c>
      <c r="J1143" s="118">
        <v>2.61</v>
      </c>
      <c r="K1143" s="19"/>
    </row>
    <row r="1144" spans="1:11" ht="21">
      <c r="A1144" s="132" t="s">
        <v>187</v>
      </c>
      <c r="B1144" s="116" t="s">
        <v>415</v>
      </c>
      <c r="C1144" s="132" t="s">
        <v>133</v>
      </c>
      <c r="D1144" s="132" t="s">
        <v>416</v>
      </c>
      <c r="E1144" s="182" t="s">
        <v>142</v>
      </c>
      <c r="F1144" s="182"/>
      <c r="G1144" s="117" t="s">
        <v>134</v>
      </c>
      <c r="H1144" s="127">
        <v>0.152</v>
      </c>
      <c r="I1144" s="118">
        <v>21.89</v>
      </c>
      <c r="J1144" s="118">
        <v>3.32</v>
      </c>
      <c r="K1144" s="19"/>
    </row>
    <row r="1145" spans="1:11" ht="14.25">
      <c r="A1145" s="133" t="s">
        <v>183</v>
      </c>
      <c r="B1145" s="119" t="s">
        <v>967</v>
      </c>
      <c r="C1145" s="133" t="s">
        <v>133</v>
      </c>
      <c r="D1145" s="133" t="s">
        <v>968</v>
      </c>
      <c r="E1145" s="183" t="s">
        <v>147</v>
      </c>
      <c r="F1145" s="183"/>
      <c r="G1145" s="120" t="s">
        <v>238</v>
      </c>
      <c r="H1145" s="128">
        <v>1.017</v>
      </c>
      <c r="I1145" s="121">
        <v>2.55</v>
      </c>
      <c r="J1145" s="121">
        <v>2.59</v>
      </c>
      <c r="K1145" s="19"/>
    </row>
    <row r="1146" spans="1:11" ht="14.25">
      <c r="A1146" s="134"/>
      <c r="B1146" s="134"/>
      <c r="C1146" s="134"/>
      <c r="D1146" s="134"/>
      <c r="E1146" s="134" t="s">
        <v>184</v>
      </c>
      <c r="F1146" s="129">
        <v>4.09</v>
      </c>
      <c r="G1146" s="134" t="s">
        <v>185</v>
      </c>
      <c r="H1146" s="129">
        <v>0</v>
      </c>
      <c r="I1146" s="134" t="s">
        <v>186</v>
      </c>
      <c r="J1146" s="129">
        <v>4.09</v>
      </c>
      <c r="K1146" s="19"/>
    </row>
    <row r="1147" spans="1:11" ht="15" thickBot="1">
      <c r="A1147" s="134"/>
      <c r="B1147" s="134"/>
      <c r="C1147" s="134"/>
      <c r="D1147" s="134"/>
      <c r="E1147" s="134" t="s">
        <v>733</v>
      </c>
      <c r="F1147" s="129">
        <v>2.41</v>
      </c>
      <c r="G1147" s="134"/>
      <c r="H1147" s="184" t="s">
        <v>734</v>
      </c>
      <c r="I1147" s="184"/>
      <c r="J1147" s="129">
        <v>10.93</v>
      </c>
      <c r="K1147" s="19"/>
    </row>
    <row r="1148" spans="1:11" ht="15" thickTop="1">
      <c r="A1148" s="130"/>
      <c r="B1148" s="130"/>
      <c r="C1148" s="130"/>
      <c r="D1148" s="130"/>
      <c r="E1148" s="130"/>
      <c r="F1148" s="130"/>
      <c r="G1148" s="130"/>
      <c r="H1148" s="130"/>
      <c r="I1148" s="130"/>
      <c r="J1148" s="130"/>
      <c r="K1148" s="19"/>
    </row>
    <row r="1149" spans="1:11" ht="14.25">
      <c r="A1149" s="135"/>
      <c r="B1149" s="99" t="s">
        <v>104</v>
      </c>
      <c r="C1149" s="135" t="s">
        <v>105</v>
      </c>
      <c r="D1149" s="135" t="s">
        <v>106</v>
      </c>
      <c r="E1149" s="185" t="s">
        <v>112</v>
      </c>
      <c r="F1149" s="185"/>
      <c r="G1149" s="100" t="s">
        <v>107</v>
      </c>
      <c r="H1149" s="99" t="s">
        <v>108</v>
      </c>
      <c r="I1149" s="99" t="s">
        <v>109</v>
      </c>
      <c r="J1149" s="99" t="s">
        <v>102</v>
      </c>
      <c r="K1149" s="19"/>
    </row>
    <row r="1150" spans="1:11" ht="42">
      <c r="A1150" s="136" t="s">
        <v>182</v>
      </c>
      <c r="B1150" s="105" t="s">
        <v>1205</v>
      </c>
      <c r="C1150" s="136" t="s">
        <v>133</v>
      </c>
      <c r="D1150" s="136" t="s">
        <v>1206</v>
      </c>
      <c r="E1150" s="186" t="s">
        <v>249</v>
      </c>
      <c r="F1150" s="186"/>
      <c r="G1150" s="106" t="s">
        <v>129</v>
      </c>
      <c r="H1150" s="126">
        <v>1</v>
      </c>
      <c r="I1150" s="107">
        <v>35.37</v>
      </c>
      <c r="J1150" s="107">
        <v>35.37</v>
      </c>
      <c r="K1150" s="19"/>
    </row>
    <row r="1151" spans="1:11" ht="31.5">
      <c r="A1151" s="132" t="s">
        <v>187</v>
      </c>
      <c r="B1151" s="116" t="s">
        <v>1211</v>
      </c>
      <c r="C1151" s="132" t="s">
        <v>133</v>
      </c>
      <c r="D1151" s="132" t="s">
        <v>1212</v>
      </c>
      <c r="E1151" s="182" t="s">
        <v>142</v>
      </c>
      <c r="F1151" s="182"/>
      <c r="G1151" s="117" t="s">
        <v>236</v>
      </c>
      <c r="H1151" s="127">
        <v>0.0376</v>
      </c>
      <c r="I1151" s="118">
        <v>663</v>
      </c>
      <c r="J1151" s="118">
        <v>24.92</v>
      </c>
      <c r="K1151" s="19"/>
    </row>
    <row r="1152" spans="1:11" ht="21">
      <c r="A1152" s="132" t="s">
        <v>187</v>
      </c>
      <c r="B1152" s="116" t="s">
        <v>188</v>
      </c>
      <c r="C1152" s="132" t="s">
        <v>133</v>
      </c>
      <c r="D1152" s="132" t="s">
        <v>189</v>
      </c>
      <c r="E1152" s="182" t="s">
        <v>142</v>
      </c>
      <c r="F1152" s="182"/>
      <c r="G1152" s="117" t="s">
        <v>134</v>
      </c>
      <c r="H1152" s="127">
        <v>0.158</v>
      </c>
      <c r="I1152" s="118">
        <v>15.24</v>
      </c>
      <c r="J1152" s="118">
        <v>2.4</v>
      </c>
      <c r="K1152" s="19"/>
    </row>
    <row r="1153" spans="1:11" ht="21">
      <c r="A1153" s="132" t="s">
        <v>187</v>
      </c>
      <c r="B1153" s="116" t="s">
        <v>232</v>
      </c>
      <c r="C1153" s="132" t="s">
        <v>133</v>
      </c>
      <c r="D1153" s="132" t="s">
        <v>233</v>
      </c>
      <c r="E1153" s="182" t="s">
        <v>142</v>
      </c>
      <c r="F1153" s="182"/>
      <c r="G1153" s="117" t="s">
        <v>134</v>
      </c>
      <c r="H1153" s="127">
        <v>0.43</v>
      </c>
      <c r="I1153" s="118">
        <v>18.73</v>
      </c>
      <c r="J1153" s="118">
        <v>8.05</v>
      </c>
      <c r="K1153" s="19"/>
    </row>
    <row r="1154" spans="1:11" ht="14.25">
      <c r="A1154" s="134"/>
      <c r="B1154" s="134"/>
      <c r="C1154" s="134"/>
      <c r="D1154" s="134"/>
      <c r="E1154" s="134" t="s">
        <v>184</v>
      </c>
      <c r="F1154" s="129">
        <v>9.5</v>
      </c>
      <c r="G1154" s="134" t="s">
        <v>185</v>
      </c>
      <c r="H1154" s="129">
        <v>0</v>
      </c>
      <c r="I1154" s="134" t="s">
        <v>186</v>
      </c>
      <c r="J1154" s="129">
        <v>9.5</v>
      </c>
      <c r="K1154" s="19"/>
    </row>
    <row r="1155" spans="1:11" ht="15" thickBot="1">
      <c r="A1155" s="134"/>
      <c r="B1155" s="134"/>
      <c r="C1155" s="134"/>
      <c r="D1155" s="134"/>
      <c r="E1155" s="134" t="s">
        <v>733</v>
      </c>
      <c r="F1155" s="129">
        <v>10.02</v>
      </c>
      <c r="G1155" s="134"/>
      <c r="H1155" s="184" t="s">
        <v>734</v>
      </c>
      <c r="I1155" s="184"/>
      <c r="J1155" s="129">
        <v>45.39</v>
      </c>
      <c r="K1155" s="19"/>
    </row>
    <row r="1156" spans="1:11" ht="15" thickTop="1">
      <c r="A1156" s="130"/>
      <c r="B1156" s="130"/>
      <c r="C1156" s="130"/>
      <c r="D1156" s="130"/>
      <c r="E1156" s="130"/>
      <c r="F1156" s="130"/>
      <c r="G1156" s="130"/>
      <c r="H1156" s="130"/>
      <c r="I1156" s="130"/>
      <c r="J1156" s="130"/>
      <c r="K1156" s="19"/>
    </row>
    <row r="1157" spans="1:11" ht="14.25">
      <c r="A1157" s="135"/>
      <c r="B1157" s="99" t="s">
        <v>104</v>
      </c>
      <c r="C1157" s="135" t="s">
        <v>105</v>
      </c>
      <c r="D1157" s="135" t="s">
        <v>106</v>
      </c>
      <c r="E1157" s="185" t="s">
        <v>112</v>
      </c>
      <c r="F1157" s="185"/>
      <c r="G1157" s="100" t="s">
        <v>107</v>
      </c>
      <c r="H1157" s="99" t="s">
        <v>108</v>
      </c>
      <c r="I1157" s="99" t="s">
        <v>109</v>
      </c>
      <c r="J1157" s="99" t="s">
        <v>102</v>
      </c>
      <c r="K1157" s="19"/>
    </row>
    <row r="1158" spans="1:11" ht="42">
      <c r="A1158" s="136" t="s">
        <v>182</v>
      </c>
      <c r="B1158" s="105" t="s">
        <v>1201</v>
      </c>
      <c r="C1158" s="136" t="s">
        <v>133</v>
      </c>
      <c r="D1158" s="136" t="s">
        <v>1202</v>
      </c>
      <c r="E1158" s="186" t="s">
        <v>249</v>
      </c>
      <c r="F1158" s="186"/>
      <c r="G1158" s="106" t="s">
        <v>129</v>
      </c>
      <c r="H1158" s="126">
        <v>1</v>
      </c>
      <c r="I1158" s="107">
        <v>38.99</v>
      </c>
      <c r="J1158" s="107">
        <v>38.99</v>
      </c>
      <c r="K1158" s="19"/>
    </row>
    <row r="1159" spans="1:11" ht="31.5">
      <c r="A1159" s="132" t="s">
        <v>187</v>
      </c>
      <c r="B1159" s="116" t="s">
        <v>1211</v>
      </c>
      <c r="C1159" s="132" t="s">
        <v>133</v>
      </c>
      <c r="D1159" s="132" t="s">
        <v>1212</v>
      </c>
      <c r="E1159" s="182" t="s">
        <v>142</v>
      </c>
      <c r="F1159" s="182"/>
      <c r="G1159" s="117" t="s">
        <v>236</v>
      </c>
      <c r="H1159" s="127">
        <v>0.0376</v>
      </c>
      <c r="I1159" s="118">
        <v>663</v>
      </c>
      <c r="J1159" s="118">
        <v>24.92</v>
      </c>
      <c r="K1159" s="19"/>
    </row>
    <row r="1160" spans="1:11" ht="21">
      <c r="A1160" s="132" t="s">
        <v>187</v>
      </c>
      <c r="B1160" s="116" t="s">
        <v>188</v>
      </c>
      <c r="C1160" s="132" t="s">
        <v>133</v>
      </c>
      <c r="D1160" s="132" t="s">
        <v>189</v>
      </c>
      <c r="E1160" s="182" t="s">
        <v>142</v>
      </c>
      <c r="F1160" s="182"/>
      <c r="G1160" s="117" t="s">
        <v>134</v>
      </c>
      <c r="H1160" s="127">
        <v>0.211</v>
      </c>
      <c r="I1160" s="118">
        <v>15.24</v>
      </c>
      <c r="J1160" s="118">
        <v>3.21</v>
      </c>
      <c r="K1160" s="19"/>
    </row>
    <row r="1161" spans="1:11" ht="21">
      <c r="A1161" s="132" t="s">
        <v>187</v>
      </c>
      <c r="B1161" s="116" t="s">
        <v>232</v>
      </c>
      <c r="C1161" s="132" t="s">
        <v>133</v>
      </c>
      <c r="D1161" s="132" t="s">
        <v>233</v>
      </c>
      <c r="E1161" s="182" t="s">
        <v>142</v>
      </c>
      <c r="F1161" s="182"/>
      <c r="G1161" s="117" t="s">
        <v>134</v>
      </c>
      <c r="H1161" s="127">
        <v>0.58</v>
      </c>
      <c r="I1161" s="118">
        <v>18.73</v>
      </c>
      <c r="J1161" s="118">
        <v>10.86</v>
      </c>
      <c r="K1161" s="19"/>
    </row>
    <row r="1162" spans="1:11" ht="14.25">
      <c r="A1162" s="134"/>
      <c r="B1162" s="134"/>
      <c r="C1162" s="134"/>
      <c r="D1162" s="134"/>
      <c r="E1162" s="134" t="s">
        <v>184</v>
      </c>
      <c r="F1162" s="129">
        <v>11.9</v>
      </c>
      <c r="G1162" s="134" t="s">
        <v>185</v>
      </c>
      <c r="H1162" s="129">
        <v>0</v>
      </c>
      <c r="I1162" s="134" t="s">
        <v>186</v>
      </c>
      <c r="J1162" s="129">
        <v>11.9</v>
      </c>
      <c r="K1162" s="19"/>
    </row>
    <row r="1163" spans="1:11" ht="15" thickBot="1">
      <c r="A1163" s="134"/>
      <c r="B1163" s="134"/>
      <c r="C1163" s="134"/>
      <c r="D1163" s="134"/>
      <c r="E1163" s="134" t="s">
        <v>733</v>
      </c>
      <c r="F1163" s="129">
        <v>11.05</v>
      </c>
      <c r="G1163" s="134"/>
      <c r="H1163" s="184" t="s">
        <v>734</v>
      </c>
      <c r="I1163" s="184"/>
      <c r="J1163" s="129">
        <v>50.04</v>
      </c>
      <c r="K1163" s="19"/>
    </row>
    <row r="1164" spans="1:11" ht="15" thickTop="1">
      <c r="A1164" s="130"/>
      <c r="B1164" s="130"/>
      <c r="C1164" s="130"/>
      <c r="D1164" s="130"/>
      <c r="E1164" s="130"/>
      <c r="F1164" s="130"/>
      <c r="G1164" s="130"/>
      <c r="H1164" s="130"/>
      <c r="I1164" s="130"/>
      <c r="J1164" s="130"/>
      <c r="K1164" s="19"/>
    </row>
    <row r="1165" spans="1:11" ht="14.25">
      <c r="A1165" s="135"/>
      <c r="B1165" s="99" t="s">
        <v>104</v>
      </c>
      <c r="C1165" s="135" t="s">
        <v>105</v>
      </c>
      <c r="D1165" s="135" t="s">
        <v>106</v>
      </c>
      <c r="E1165" s="185" t="s">
        <v>112</v>
      </c>
      <c r="F1165" s="185"/>
      <c r="G1165" s="100" t="s">
        <v>107</v>
      </c>
      <c r="H1165" s="99" t="s">
        <v>108</v>
      </c>
      <c r="I1165" s="99" t="s">
        <v>109</v>
      </c>
      <c r="J1165" s="99" t="s">
        <v>102</v>
      </c>
      <c r="K1165" s="19"/>
    </row>
    <row r="1166" spans="1:11" ht="14.25">
      <c r="A1166" s="136" t="s">
        <v>182</v>
      </c>
      <c r="B1166" s="105" t="s">
        <v>525</v>
      </c>
      <c r="C1166" s="136" t="s">
        <v>133</v>
      </c>
      <c r="D1166" s="136" t="s">
        <v>526</v>
      </c>
      <c r="E1166" s="186" t="s">
        <v>142</v>
      </c>
      <c r="F1166" s="186"/>
      <c r="G1166" s="106" t="s">
        <v>134</v>
      </c>
      <c r="H1166" s="126">
        <v>1</v>
      </c>
      <c r="I1166" s="107">
        <v>18.41</v>
      </c>
      <c r="J1166" s="107">
        <v>18.41</v>
      </c>
      <c r="K1166" s="19"/>
    </row>
    <row r="1167" spans="1:11" ht="21">
      <c r="A1167" s="132" t="s">
        <v>187</v>
      </c>
      <c r="B1167" s="116" t="s">
        <v>509</v>
      </c>
      <c r="C1167" s="132" t="s">
        <v>133</v>
      </c>
      <c r="D1167" s="132" t="s">
        <v>510</v>
      </c>
      <c r="E1167" s="182" t="s">
        <v>142</v>
      </c>
      <c r="F1167" s="182"/>
      <c r="G1167" s="117" t="s">
        <v>134</v>
      </c>
      <c r="H1167" s="127">
        <v>1</v>
      </c>
      <c r="I1167" s="118">
        <v>0.16</v>
      </c>
      <c r="J1167" s="118">
        <v>0.16</v>
      </c>
      <c r="K1167" s="19"/>
    </row>
    <row r="1168" spans="1:11" ht="14.25">
      <c r="A1168" s="133" t="s">
        <v>183</v>
      </c>
      <c r="B1168" s="119" t="s">
        <v>148</v>
      </c>
      <c r="C1168" s="133" t="s">
        <v>133</v>
      </c>
      <c r="D1168" s="133" t="s">
        <v>149</v>
      </c>
      <c r="E1168" s="183" t="s">
        <v>150</v>
      </c>
      <c r="F1168" s="183"/>
      <c r="G1168" s="120" t="s">
        <v>134</v>
      </c>
      <c r="H1168" s="128">
        <v>1</v>
      </c>
      <c r="I1168" s="121">
        <v>3.03</v>
      </c>
      <c r="J1168" s="121">
        <v>3.03</v>
      </c>
      <c r="K1168" s="19"/>
    </row>
    <row r="1169" spans="1:11" ht="14.25">
      <c r="A1169" s="133" t="s">
        <v>183</v>
      </c>
      <c r="B1169" s="119" t="s">
        <v>357</v>
      </c>
      <c r="C1169" s="133" t="s">
        <v>133</v>
      </c>
      <c r="D1169" s="133" t="s">
        <v>358</v>
      </c>
      <c r="E1169" s="183" t="s">
        <v>145</v>
      </c>
      <c r="F1169" s="183"/>
      <c r="G1169" s="120" t="s">
        <v>134</v>
      </c>
      <c r="H1169" s="128">
        <v>1</v>
      </c>
      <c r="I1169" s="121">
        <v>12.62</v>
      </c>
      <c r="J1169" s="121">
        <v>12.62</v>
      </c>
      <c r="K1169" s="19"/>
    </row>
    <row r="1170" spans="1:11" ht="21">
      <c r="A1170" s="133" t="s">
        <v>183</v>
      </c>
      <c r="B1170" s="119" t="s">
        <v>409</v>
      </c>
      <c r="C1170" s="133" t="s">
        <v>133</v>
      </c>
      <c r="D1170" s="133" t="s">
        <v>410</v>
      </c>
      <c r="E1170" s="183" t="s">
        <v>158</v>
      </c>
      <c r="F1170" s="183"/>
      <c r="G1170" s="120" t="s">
        <v>134</v>
      </c>
      <c r="H1170" s="128">
        <v>1</v>
      </c>
      <c r="I1170" s="121">
        <v>0.27</v>
      </c>
      <c r="J1170" s="121">
        <v>0.27</v>
      </c>
      <c r="K1170" s="19"/>
    </row>
    <row r="1171" spans="1:11" ht="21">
      <c r="A1171" s="133" t="s">
        <v>183</v>
      </c>
      <c r="B1171" s="119" t="s">
        <v>394</v>
      </c>
      <c r="C1171" s="133" t="s">
        <v>133</v>
      </c>
      <c r="D1171" s="133" t="s">
        <v>395</v>
      </c>
      <c r="E1171" s="183" t="s">
        <v>158</v>
      </c>
      <c r="F1171" s="183"/>
      <c r="G1171" s="120" t="s">
        <v>134</v>
      </c>
      <c r="H1171" s="128">
        <v>1</v>
      </c>
      <c r="I1171" s="121">
        <v>0.76</v>
      </c>
      <c r="J1171" s="121">
        <v>0.76</v>
      </c>
      <c r="K1171" s="19"/>
    </row>
    <row r="1172" spans="1:11" ht="14.25">
      <c r="A1172" s="133" t="s">
        <v>183</v>
      </c>
      <c r="B1172" s="119" t="s">
        <v>156</v>
      </c>
      <c r="C1172" s="133" t="s">
        <v>133</v>
      </c>
      <c r="D1172" s="133" t="s">
        <v>157</v>
      </c>
      <c r="E1172" s="183" t="s">
        <v>150</v>
      </c>
      <c r="F1172" s="183"/>
      <c r="G1172" s="120" t="s">
        <v>134</v>
      </c>
      <c r="H1172" s="128">
        <v>1</v>
      </c>
      <c r="I1172" s="121">
        <v>0.52</v>
      </c>
      <c r="J1172" s="121">
        <v>0.52</v>
      </c>
      <c r="K1172" s="19"/>
    </row>
    <row r="1173" spans="1:11" ht="14.25">
      <c r="A1173" s="133" t="s">
        <v>183</v>
      </c>
      <c r="B1173" s="119" t="s">
        <v>163</v>
      </c>
      <c r="C1173" s="133" t="s">
        <v>133</v>
      </c>
      <c r="D1173" s="133" t="s">
        <v>164</v>
      </c>
      <c r="E1173" s="183" t="s">
        <v>165</v>
      </c>
      <c r="F1173" s="183"/>
      <c r="G1173" s="120" t="s">
        <v>134</v>
      </c>
      <c r="H1173" s="128">
        <v>1</v>
      </c>
      <c r="I1173" s="121">
        <v>0.06</v>
      </c>
      <c r="J1173" s="121">
        <v>0.06</v>
      </c>
      <c r="K1173" s="19"/>
    </row>
    <row r="1174" spans="1:11" ht="14.25">
      <c r="A1174" s="133" t="s">
        <v>183</v>
      </c>
      <c r="B1174" s="119" t="s">
        <v>153</v>
      </c>
      <c r="C1174" s="133" t="s">
        <v>133</v>
      </c>
      <c r="D1174" s="133" t="s">
        <v>154</v>
      </c>
      <c r="E1174" s="183" t="s">
        <v>155</v>
      </c>
      <c r="F1174" s="183"/>
      <c r="G1174" s="120" t="s">
        <v>134</v>
      </c>
      <c r="H1174" s="128">
        <v>1</v>
      </c>
      <c r="I1174" s="121">
        <v>0.99</v>
      </c>
      <c r="J1174" s="121">
        <v>0.99</v>
      </c>
      <c r="K1174" s="19"/>
    </row>
    <row r="1175" spans="1:11" ht="14.25">
      <c r="A1175" s="134"/>
      <c r="B1175" s="134"/>
      <c r="C1175" s="134"/>
      <c r="D1175" s="134"/>
      <c r="E1175" s="134" t="s">
        <v>184</v>
      </c>
      <c r="F1175" s="129">
        <v>12.78</v>
      </c>
      <c r="G1175" s="134" t="s">
        <v>185</v>
      </c>
      <c r="H1175" s="129">
        <v>0</v>
      </c>
      <c r="I1175" s="134" t="s">
        <v>186</v>
      </c>
      <c r="J1175" s="129">
        <v>12.78</v>
      </c>
      <c r="K1175" s="19"/>
    </row>
    <row r="1176" spans="1:11" ht="15" thickBot="1">
      <c r="A1176" s="134"/>
      <c r="B1176" s="134"/>
      <c r="C1176" s="134"/>
      <c r="D1176" s="134"/>
      <c r="E1176" s="134" t="s">
        <v>733</v>
      </c>
      <c r="F1176" s="129">
        <v>5.21</v>
      </c>
      <c r="G1176" s="134"/>
      <c r="H1176" s="184" t="s">
        <v>734</v>
      </c>
      <c r="I1176" s="184"/>
      <c r="J1176" s="129">
        <v>23.62</v>
      </c>
      <c r="K1176" s="19"/>
    </row>
    <row r="1177" spans="1:11" ht="15" thickTop="1">
      <c r="A1177" s="130"/>
      <c r="B1177" s="130"/>
      <c r="C1177" s="130"/>
      <c r="D1177" s="130"/>
      <c r="E1177" s="130"/>
      <c r="F1177" s="130"/>
      <c r="G1177" s="130"/>
      <c r="H1177" s="130"/>
      <c r="I1177" s="130"/>
      <c r="J1177" s="130"/>
      <c r="K1177" s="19"/>
    </row>
    <row r="1178" spans="1:11" ht="14.25">
      <c r="A1178" s="135"/>
      <c r="B1178" s="99" t="s">
        <v>104</v>
      </c>
      <c r="C1178" s="135" t="s">
        <v>105</v>
      </c>
      <c r="D1178" s="135" t="s">
        <v>106</v>
      </c>
      <c r="E1178" s="185" t="s">
        <v>112</v>
      </c>
      <c r="F1178" s="185"/>
      <c r="G1178" s="100" t="s">
        <v>107</v>
      </c>
      <c r="H1178" s="99" t="s">
        <v>108</v>
      </c>
      <c r="I1178" s="99" t="s">
        <v>109</v>
      </c>
      <c r="J1178" s="99" t="s">
        <v>102</v>
      </c>
      <c r="K1178" s="19"/>
    </row>
    <row r="1179" spans="1:11" ht="21">
      <c r="A1179" s="136" t="s">
        <v>182</v>
      </c>
      <c r="B1179" s="105" t="s">
        <v>784</v>
      </c>
      <c r="C1179" s="136" t="s">
        <v>133</v>
      </c>
      <c r="D1179" s="136" t="s">
        <v>785</v>
      </c>
      <c r="E1179" s="186" t="s">
        <v>434</v>
      </c>
      <c r="F1179" s="186"/>
      <c r="G1179" s="106" t="s">
        <v>130</v>
      </c>
      <c r="H1179" s="126">
        <v>1</v>
      </c>
      <c r="I1179" s="107">
        <v>6.51</v>
      </c>
      <c r="J1179" s="107">
        <v>6.51</v>
      </c>
      <c r="K1179" s="19"/>
    </row>
    <row r="1180" spans="1:11" ht="21">
      <c r="A1180" s="132" t="s">
        <v>187</v>
      </c>
      <c r="B1180" s="116" t="s">
        <v>188</v>
      </c>
      <c r="C1180" s="132" t="s">
        <v>133</v>
      </c>
      <c r="D1180" s="132" t="s">
        <v>189</v>
      </c>
      <c r="E1180" s="182" t="s">
        <v>142</v>
      </c>
      <c r="F1180" s="182"/>
      <c r="G1180" s="117" t="s">
        <v>134</v>
      </c>
      <c r="H1180" s="127">
        <v>0.0481</v>
      </c>
      <c r="I1180" s="118">
        <v>15.24</v>
      </c>
      <c r="J1180" s="118">
        <v>0.73</v>
      </c>
      <c r="K1180" s="19"/>
    </row>
    <row r="1181" spans="1:11" ht="21">
      <c r="A1181" s="132" t="s">
        <v>187</v>
      </c>
      <c r="B1181" s="116" t="s">
        <v>525</v>
      </c>
      <c r="C1181" s="132" t="s">
        <v>133</v>
      </c>
      <c r="D1181" s="132" t="s">
        <v>526</v>
      </c>
      <c r="E1181" s="182" t="s">
        <v>142</v>
      </c>
      <c r="F1181" s="182"/>
      <c r="G1181" s="117" t="s">
        <v>134</v>
      </c>
      <c r="H1181" s="127">
        <v>0.1525</v>
      </c>
      <c r="I1181" s="118">
        <v>18.41</v>
      </c>
      <c r="J1181" s="118">
        <v>2.8</v>
      </c>
      <c r="K1181" s="19"/>
    </row>
    <row r="1182" spans="1:11" ht="14.25">
      <c r="A1182" s="133" t="s">
        <v>183</v>
      </c>
      <c r="B1182" s="119" t="s">
        <v>683</v>
      </c>
      <c r="C1182" s="133" t="s">
        <v>133</v>
      </c>
      <c r="D1182" s="133" t="s">
        <v>684</v>
      </c>
      <c r="E1182" s="183" t="s">
        <v>147</v>
      </c>
      <c r="F1182" s="183"/>
      <c r="G1182" s="120" t="s">
        <v>130</v>
      </c>
      <c r="H1182" s="128">
        <v>1</v>
      </c>
      <c r="I1182" s="121">
        <v>2.93</v>
      </c>
      <c r="J1182" s="121">
        <v>2.93</v>
      </c>
      <c r="K1182" s="19"/>
    </row>
    <row r="1183" spans="1:11" ht="14.25">
      <c r="A1183" s="133" t="s">
        <v>183</v>
      </c>
      <c r="B1183" s="119" t="s">
        <v>727</v>
      </c>
      <c r="C1183" s="133" t="s">
        <v>133</v>
      </c>
      <c r="D1183" s="133" t="s">
        <v>728</v>
      </c>
      <c r="E1183" s="183" t="s">
        <v>147</v>
      </c>
      <c r="F1183" s="183"/>
      <c r="G1183" s="120" t="s">
        <v>130</v>
      </c>
      <c r="H1183" s="128">
        <v>0.021</v>
      </c>
      <c r="I1183" s="121">
        <v>2.48</v>
      </c>
      <c r="J1183" s="121">
        <v>0.05</v>
      </c>
      <c r="K1183" s="19"/>
    </row>
    <row r="1184" spans="1:11" ht="14.25">
      <c r="A1184" s="134"/>
      <c r="B1184" s="134"/>
      <c r="C1184" s="134"/>
      <c r="D1184" s="134"/>
      <c r="E1184" s="134" t="s">
        <v>184</v>
      </c>
      <c r="F1184" s="129">
        <v>2.38</v>
      </c>
      <c r="G1184" s="134" t="s">
        <v>185</v>
      </c>
      <c r="H1184" s="129">
        <v>0</v>
      </c>
      <c r="I1184" s="134" t="s">
        <v>186</v>
      </c>
      <c r="J1184" s="129">
        <v>2.38</v>
      </c>
      <c r="K1184" s="19"/>
    </row>
    <row r="1185" spans="1:11" ht="15" thickBot="1">
      <c r="A1185" s="134"/>
      <c r="B1185" s="134"/>
      <c r="C1185" s="134"/>
      <c r="D1185" s="134"/>
      <c r="E1185" s="134" t="s">
        <v>733</v>
      </c>
      <c r="F1185" s="129">
        <v>1.84</v>
      </c>
      <c r="G1185" s="134"/>
      <c r="H1185" s="184" t="s">
        <v>734</v>
      </c>
      <c r="I1185" s="184"/>
      <c r="J1185" s="129">
        <v>8.35</v>
      </c>
      <c r="K1185" s="19"/>
    </row>
    <row r="1186" spans="1:11" ht="15" thickTop="1">
      <c r="A1186" s="130"/>
      <c r="B1186" s="130"/>
      <c r="C1186" s="130"/>
      <c r="D1186" s="130"/>
      <c r="E1186" s="130"/>
      <c r="F1186" s="130"/>
      <c r="G1186" s="130"/>
      <c r="H1186" s="130"/>
      <c r="I1186" s="130"/>
      <c r="J1186" s="130"/>
      <c r="K1186" s="19"/>
    </row>
    <row r="1187" spans="1:11" ht="14.25">
      <c r="A1187" s="135"/>
      <c r="B1187" s="99" t="s">
        <v>104</v>
      </c>
      <c r="C1187" s="135" t="s">
        <v>105</v>
      </c>
      <c r="D1187" s="135" t="s">
        <v>106</v>
      </c>
      <c r="E1187" s="185" t="s">
        <v>112</v>
      </c>
      <c r="F1187" s="185"/>
      <c r="G1187" s="100" t="s">
        <v>107</v>
      </c>
      <c r="H1187" s="99" t="s">
        <v>108</v>
      </c>
      <c r="I1187" s="99" t="s">
        <v>109</v>
      </c>
      <c r="J1187" s="99" t="s">
        <v>102</v>
      </c>
      <c r="K1187" s="19"/>
    </row>
    <row r="1188" spans="1:11" ht="21">
      <c r="A1188" s="136" t="s">
        <v>182</v>
      </c>
      <c r="B1188" s="105" t="s">
        <v>430</v>
      </c>
      <c r="C1188" s="136" t="s">
        <v>133</v>
      </c>
      <c r="D1188" s="136" t="s">
        <v>431</v>
      </c>
      <c r="E1188" s="186" t="s">
        <v>254</v>
      </c>
      <c r="F1188" s="186"/>
      <c r="G1188" s="106" t="s">
        <v>236</v>
      </c>
      <c r="H1188" s="126">
        <v>1</v>
      </c>
      <c r="I1188" s="107">
        <v>60.28</v>
      </c>
      <c r="J1188" s="107">
        <v>60.28</v>
      </c>
      <c r="K1188" s="19"/>
    </row>
    <row r="1189" spans="1:11" ht="21">
      <c r="A1189" s="132" t="s">
        <v>187</v>
      </c>
      <c r="B1189" s="116" t="s">
        <v>188</v>
      </c>
      <c r="C1189" s="132" t="s">
        <v>133</v>
      </c>
      <c r="D1189" s="132" t="s">
        <v>189</v>
      </c>
      <c r="E1189" s="182" t="s">
        <v>142</v>
      </c>
      <c r="F1189" s="182"/>
      <c r="G1189" s="117" t="s">
        <v>134</v>
      </c>
      <c r="H1189" s="127">
        <v>3.956</v>
      </c>
      <c r="I1189" s="118">
        <v>15.24</v>
      </c>
      <c r="J1189" s="118">
        <v>60.28</v>
      </c>
      <c r="K1189" s="19"/>
    </row>
    <row r="1190" spans="1:11" ht="14.25">
      <c r="A1190" s="134"/>
      <c r="B1190" s="134"/>
      <c r="C1190" s="134"/>
      <c r="D1190" s="134"/>
      <c r="E1190" s="134" t="s">
        <v>184</v>
      </c>
      <c r="F1190" s="129">
        <v>36.75</v>
      </c>
      <c r="G1190" s="134" t="s">
        <v>185</v>
      </c>
      <c r="H1190" s="129">
        <v>0</v>
      </c>
      <c r="I1190" s="134" t="s">
        <v>186</v>
      </c>
      <c r="J1190" s="129">
        <v>36.75</v>
      </c>
      <c r="K1190" s="19"/>
    </row>
    <row r="1191" spans="1:11" ht="15" thickBot="1">
      <c r="A1191" s="134"/>
      <c r="B1191" s="134"/>
      <c r="C1191" s="134"/>
      <c r="D1191" s="134"/>
      <c r="E1191" s="134" t="s">
        <v>733</v>
      </c>
      <c r="F1191" s="129">
        <v>17.08</v>
      </c>
      <c r="G1191" s="134"/>
      <c r="H1191" s="184" t="s">
        <v>734</v>
      </c>
      <c r="I1191" s="184"/>
      <c r="J1191" s="129">
        <v>77.36</v>
      </c>
      <c r="K1191" s="19"/>
    </row>
    <row r="1192" spans="1:11" ht="15" thickTop="1">
      <c r="A1192" s="130"/>
      <c r="B1192" s="130"/>
      <c r="C1192" s="130"/>
      <c r="D1192" s="130"/>
      <c r="E1192" s="130"/>
      <c r="F1192" s="130"/>
      <c r="G1192" s="130"/>
      <c r="H1192" s="130"/>
      <c r="I1192" s="130"/>
      <c r="J1192" s="130"/>
      <c r="K1192" s="19"/>
    </row>
    <row r="1193" spans="1:11" ht="14.25">
      <c r="A1193" s="135"/>
      <c r="B1193" s="99" t="s">
        <v>104</v>
      </c>
      <c r="C1193" s="135" t="s">
        <v>105</v>
      </c>
      <c r="D1193" s="135" t="s">
        <v>106</v>
      </c>
      <c r="E1193" s="185" t="s">
        <v>112</v>
      </c>
      <c r="F1193" s="185"/>
      <c r="G1193" s="100" t="s">
        <v>107</v>
      </c>
      <c r="H1193" s="99" t="s">
        <v>108</v>
      </c>
      <c r="I1193" s="99" t="s">
        <v>109</v>
      </c>
      <c r="J1193" s="99" t="s">
        <v>102</v>
      </c>
      <c r="K1193" s="19"/>
    </row>
    <row r="1194" spans="1:11" ht="42">
      <c r="A1194" s="136" t="s">
        <v>182</v>
      </c>
      <c r="B1194" s="105" t="s">
        <v>432</v>
      </c>
      <c r="C1194" s="136" t="s">
        <v>133</v>
      </c>
      <c r="D1194" s="136" t="s">
        <v>433</v>
      </c>
      <c r="E1194" s="186" t="s">
        <v>434</v>
      </c>
      <c r="F1194" s="186"/>
      <c r="G1194" s="106" t="s">
        <v>238</v>
      </c>
      <c r="H1194" s="126">
        <v>1</v>
      </c>
      <c r="I1194" s="107">
        <v>2.13</v>
      </c>
      <c r="J1194" s="107">
        <v>2.13</v>
      </c>
      <c r="K1194" s="19"/>
    </row>
    <row r="1195" spans="1:11" ht="21">
      <c r="A1195" s="132" t="s">
        <v>187</v>
      </c>
      <c r="B1195" s="116" t="s">
        <v>466</v>
      </c>
      <c r="C1195" s="132" t="s">
        <v>133</v>
      </c>
      <c r="D1195" s="132" t="s">
        <v>467</v>
      </c>
      <c r="E1195" s="182" t="s">
        <v>142</v>
      </c>
      <c r="F1195" s="182"/>
      <c r="G1195" s="117" t="s">
        <v>134</v>
      </c>
      <c r="H1195" s="127">
        <v>0.01</v>
      </c>
      <c r="I1195" s="118">
        <v>14.68</v>
      </c>
      <c r="J1195" s="118">
        <v>0.14</v>
      </c>
      <c r="K1195" s="19"/>
    </row>
    <row r="1196" spans="1:11" ht="21">
      <c r="A1196" s="132" t="s">
        <v>187</v>
      </c>
      <c r="B1196" s="116" t="s">
        <v>525</v>
      </c>
      <c r="C1196" s="132" t="s">
        <v>133</v>
      </c>
      <c r="D1196" s="132" t="s">
        <v>526</v>
      </c>
      <c r="E1196" s="182" t="s">
        <v>142</v>
      </c>
      <c r="F1196" s="182"/>
      <c r="G1196" s="117" t="s">
        <v>134</v>
      </c>
      <c r="H1196" s="127">
        <v>0.069</v>
      </c>
      <c r="I1196" s="118">
        <v>18.41</v>
      </c>
      <c r="J1196" s="118">
        <v>1.27</v>
      </c>
      <c r="K1196" s="19"/>
    </row>
    <row r="1197" spans="1:11" ht="21">
      <c r="A1197" s="133" t="s">
        <v>183</v>
      </c>
      <c r="B1197" s="119" t="s">
        <v>361</v>
      </c>
      <c r="C1197" s="133" t="s">
        <v>133</v>
      </c>
      <c r="D1197" s="133" t="s">
        <v>362</v>
      </c>
      <c r="E1197" s="183" t="s">
        <v>147</v>
      </c>
      <c r="F1197" s="183"/>
      <c r="G1197" s="120" t="s">
        <v>130</v>
      </c>
      <c r="H1197" s="128">
        <v>0.65</v>
      </c>
      <c r="I1197" s="121">
        <v>1.12</v>
      </c>
      <c r="J1197" s="121">
        <v>0.72</v>
      </c>
      <c r="K1197" s="19"/>
    </row>
    <row r="1198" spans="1:11" ht="14.25">
      <c r="A1198" s="134"/>
      <c r="B1198" s="134"/>
      <c r="C1198" s="134"/>
      <c r="D1198" s="134"/>
      <c r="E1198" s="134" t="s">
        <v>184</v>
      </c>
      <c r="F1198" s="129">
        <v>0.97</v>
      </c>
      <c r="G1198" s="134" t="s">
        <v>185</v>
      </c>
      <c r="H1198" s="129">
        <v>0</v>
      </c>
      <c r="I1198" s="134" t="s">
        <v>186</v>
      </c>
      <c r="J1198" s="129">
        <v>0.97</v>
      </c>
      <c r="K1198" s="19"/>
    </row>
    <row r="1199" spans="1:11" ht="15" thickBot="1">
      <c r="A1199" s="134"/>
      <c r="B1199" s="134"/>
      <c r="C1199" s="134"/>
      <c r="D1199" s="134"/>
      <c r="E1199" s="134" t="s">
        <v>733</v>
      </c>
      <c r="F1199" s="129">
        <v>0.6</v>
      </c>
      <c r="G1199" s="134"/>
      <c r="H1199" s="184" t="s">
        <v>734</v>
      </c>
      <c r="I1199" s="184"/>
      <c r="J1199" s="129">
        <v>2.73</v>
      </c>
      <c r="K1199" s="19"/>
    </row>
    <row r="1200" spans="1:11" ht="15" thickTop="1">
      <c r="A1200" s="130"/>
      <c r="B1200" s="130"/>
      <c r="C1200" s="130"/>
      <c r="D1200" s="130"/>
      <c r="E1200" s="130"/>
      <c r="F1200" s="130"/>
      <c r="G1200" s="130"/>
      <c r="H1200" s="130"/>
      <c r="I1200" s="130"/>
      <c r="J1200" s="130"/>
      <c r="K1200" s="19"/>
    </row>
    <row r="1201" spans="1:11" ht="14.25">
      <c r="A1201" s="135"/>
      <c r="B1201" s="99" t="s">
        <v>104</v>
      </c>
      <c r="C1201" s="135" t="s">
        <v>105</v>
      </c>
      <c r="D1201" s="135" t="s">
        <v>106</v>
      </c>
      <c r="E1201" s="185" t="s">
        <v>112</v>
      </c>
      <c r="F1201" s="185"/>
      <c r="G1201" s="100" t="s">
        <v>107</v>
      </c>
      <c r="H1201" s="99" t="s">
        <v>108</v>
      </c>
      <c r="I1201" s="99" t="s">
        <v>109</v>
      </c>
      <c r="J1201" s="99" t="s">
        <v>102</v>
      </c>
      <c r="K1201" s="19"/>
    </row>
    <row r="1202" spans="1:11" ht="31.5">
      <c r="A1202" s="136" t="s">
        <v>182</v>
      </c>
      <c r="B1202" s="105" t="s">
        <v>1173</v>
      </c>
      <c r="C1202" s="136" t="s">
        <v>133</v>
      </c>
      <c r="D1202" s="136" t="s">
        <v>1174</v>
      </c>
      <c r="E1202" s="186" t="s">
        <v>434</v>
      </c>
      <c r="F1202" s="186"/>
      <c r="G1202" s="106" t="s">
        <v>238</v>
      </c>
      <c r="H1202" s="126">
        <v>1</v>
      </c>
      <c r="I1202" s="107">
        <v>1.08</v>
      </c>
      <c r="J1202" s="107">
        <v>1.08</v>
      </c>
      <c r="K1202" s="19"/>
    </row>
    <row r="1203" spans="1:11" ht="21">
      <c r="A1203" s="132" t="s">
        <v>187</v>
      </c>
      <c r="B1203" s="116" t="s">
        <v>466</v>
      </c>
      <c r="C1203" s="132" t="s">
        <v>133</v>
      </c>
      <c r="D1203" s="132" t="s">
        <v>467</v>
      </c>
      <c r="E1203" s="182" t="s">
        <v>142</v>
      </c>
      <c r="F1203" s="182"/>
      <c r="G1203" s="117" t="s">
        <v>134</v>
      </c>
      <c r="H1203" s="127">
        <v>0.005</v>
      </c>
      <c r="I1203" s="118">
        <v>14.68</v>
      </c>
      <c r="J1203" s="118">
        <v>0.07</v>
      </c>
      <c r="K1203" s="19"/>
    </row>
    <row r="1204" spans="1:11" ht="21">
      <c r="A1204" s="132" t="s">
        <v>187</v>
      </c>
      <c r="B1204" s="116" t="s">
        <v>525</v>
      </c>
      <c r="C1204" s="132" t="s">
        <v>133</v>
      </c>
      <c r="D1204" s="132" t="s">
        <v>526</v>
      </c>
      <c r="E1204" s="182" t="s">
        <v>142</v>
      </c>
      <c r="F1204" s="182"/>
      <c r="G1204" s="117" t="s">
        <v>134</v>
      </c>
      <c r="H1204" s="127">
        <v>0.035</v>
      </c>
      <c r="I1204" s="118">
        <v>18.41</v>
      </c>
      <c r="J1204" s="118">
        <v>0.64</v>
      </c>
      <c r="K1204" s="19"/>
    </row>
    <row r="1205" spans="1:11" ht="21">
      <c r="A1205" s="133" t="s">
        <v>183</v>
      </c>
      <c r="B1205" s="119" t="s">
        <v>361</v>
      </c>
      <c r="C1205" s="133" t="s">
        <v>133</v>
      </c>
      <c r="D1205" s="133" t="s">
        <v>362</v>
      </c>
      <c r="E1205" s="183" t="s">
        <v>147</v>
      </c>
      <c r="F1205" s="183"/>
      <c r="G1205" s="120" t="s">
        <v>130</v>
      </c>
      <c r="H1205" s="128">
        <v>0.333</v>
      </c>
      <c r="I1205" s="121">
        <v>1.12</v>
      </c>
      <c r="J1205" s="121">
        <v>0.37</v>
      </c>
      <c r="K1205" s="19"/>
    </row>
    <row r="1206" spans="1:11" ht="14.25">
      <c r="A1206" s="134"/>
      <c r="B1206" s="134"/>
      <c r="C1206" s="134"/>
      <c r="D1206" s="134"/>
      <c r="E1206" s="134" t="s">
        <v>184</v>
      </c>
      <c r="F1206" s="129">
        <v>0.48</v>
      </c>
      <c r="G1206" s="134" t="s">
        <v>185</v>
      </c>
      <c r="H1206" s="129">
        <v>0</v>
      </c>
      <c r="I1206" s="134" t="s">
        <v>186</v>
      </c>
      <c r="J1206" s="129">
        <v>0.48</v>
      </c>
      <c r="K1206" s="19"/>
    </row>
    <row r="1207" spans="1:11" ht="15" thickBot="1">
      <c r="A1207" s="134"/>
      <c r="B1207" s="134"/>
      <c r="C1207" s="134"/>
      <c r="D1207" s="134"/>
      <c r="E1207" s="134" t="s">
        <v>733</v>
      </c>
      <c r="F1207" s="129">
        <v>0.3</v>
      </c>
      <c r="G1207" s="134"/>
      <c r="H1207" s="184" t="s">
        <v>734</v>
      </c>
      <c r="I1207" s="184"/>
      <c r="J1207" s="129">
        <v>1.38</v>
      </c>
      <c r="K1207" s="19"/>
    </row>
    <row r="1208" spans="1:11" ht="15" thickTop="1">
      <c r="A1208" s="130"/>
      <c r="B1208" s="130"/>
      <c r="C1208" s="130"/>
      <c r="D1208" s="130"/>
      <c r="E1208" s="130"/>
      <c r="F1208" s="130"/>
      <c r="G1208" s="130"/>
      <c r="H1208" s="130"/>
      <c r="I1208" s="130"/>
      <c r="J1208" s="130"/>
      <c r="K1208" s="19"/>
    </row>
    <row r="1209" spans="1:11" ht="14.25">
      <c r="A1209" s="135"/>
      <c r="B1209" s="99" t="s">
        <v>104</v>
      </c>
      <c r="C1209" s="135" t="s">
        <v>105</v>
      </c>
      <c r="D1209" s="135" t="s">
        <v>106</v>
      </c>
      <c r="E1209" s="185" t="s">
        <v>112</v>
      </c>
      <c r="F1209" s="185"/>
      <c r="G1209" s="100" t="s">
        <v>107</v>
      </c>
      <c r="H1209" s="99" t="s">
        <v>108</v>
      </c>
      <c r="I1209" s="99" t="s">
        <v>109</v>
      </c>
      <c r="J1209" s="99" t="s">
        <v>102</v>
      </c>
      <c r="K1209" s="19"/>
    </row>
    <row r="1210" spans="1:11" ht="21">
      <c r="A1210" s="136" t="s">
        <v>182</v>
      </c>
      <c r="B1210" s="105" t="s">
        <v>444</v>
      </c>
      <c r="C1210" s="136" t="s">
        <v>133</v>
      </c>
      <c r="D1210" s="136" t="s">
        <v>445</v>
      </c>
      <c r="E1210" s="186" t="s">
        <v>190</v>
      </c>
      <c r="F1210" s="186"/>
      <c r="G1210" s="106" t="s">
        <v>417</v>
      </c>
      <c r="H1210" s="126">
        <v>1</v>
      </c>
      <c r="I1210" s="107">
        <v>18.52</v>
      </c>
      <c r="J1210" s="107">
        <v>18.52</v>
      </c>
      <c r="K1210" s="19"/>
    </row>
    <row r="1211" spans="1:11" ht="21">
      <c r="A1211" s="132" t="s">
        <v>187</v>
      </c>
      <c r="B1211" s="116" t="s">
        <v>529</v>
      </c>
      <c r="C1211" s="132" t="s">
        <v>133</v>
      </c>
      <c r="D1211" s="132" t="s">
        <v>530</v>
      </c>
      <c r="E1211" s="182" t="s">
        <v>190</v>
      </c>
      <c r="F1211" s="182"/>
      <c r="G1211" s="117" t="s">
        <v>134</v>
      </c>
      <c r="H1211" s="127">
        <v>1</v>
      </c>
      <c r="I1211" s="118">
        <v>0.03</v>
      </c>
      <c r="J1211" s="118">
        <v>0.03</v>
      </c>
      <c r="K1211" s="19"/>
    </row>
    <row r="1212" spans="1:11" ht="21">
      <c r="A1212" s="132" t="s">
        <v>187</v>
      </c>
      <c r="B1212" s="116" t="s">
        <v>527</v>
      </c>
      <c r="C1212" s="132" t="s">
        <v>133</v>
      </c>
      <c r="D1212" s="132" t="s">
        <v>528</v>
      </c>
      <c r="E1212" s="182" t="s">
        <v>190</v>
      </c>
      <c r="F1212" s="182"/>
      <c r="G1212" s="117" t="s">
        <v>134</v>
      </c>
      <c r="H1212" s="127">
        <v>1</v>
      </c>
      <c r="I1212" s="118">
        <v>0.29</v>
      </c>
      <c r="J1212" s="118">
        <v>0.29</v>
      </c>
      <c r="K1212" s="19"/>
    </row>
    <row r="1213" spans="1:11" ht="21">
      <c r="A1213" s="132" t="s">
        <v>187</v>
      </c>
      <c r="B1213" s="116" t="s">
        <v>531</v>
      </c>
      <c r="C1213" s="132" t="s">
        <v>133</v>
      </c>
      <c r="D1213" s="132" t="s">
        <v>532</v>
      </c>
      <c r="E1213" s="182" t="s">
        <v>142</v>
      </c>
      <c r="F1213" s="182"/>
      <c r="G1213" s="117" t="s">
        <v>134</v>
      </c>
      <c r="H1213" s="127">
        <v>1</v>
      </c>
      <c r="I1213" s="118">
        <v>18.2</v>
      </c>
      <c r="J1213" s="118">
        <v>18.2</v>
      </c>
      <c r="K1213" s="19"/>
    </row>
    <row r="1214" spans="1:11" ht="14.25">
      <c r="A1214" s="134"/>
      <c r="B1214" s="134"/>
      <c r="C1214" s="134"/>
      <c r="D1214" s="134"/>
      <c r="E1214" s="134" t="s">
        <v>184</v>
      </c>
      <c r="F1214" s="129">
        <v>12.99</v>
      </c>
      <c r="G1214" s="134" t="s">
        <v>185</v>
      </c>
      <c r="H1214" s="129">
        <v>0</v>
      </c>
      <c r="I1214" s="134" t="s">
        <v>186</v>
      </c>
      <c r="J1214" s="129">
        <v>12.99</v>
      </c>
      <c r="K1214" s="19"/>
    </row>
    <row r="1215" spans="1:11" ht="15" thickBot="1">
      <c r="A1215" s="134"/>
      <c r="B1215" s="134"/>
      <c r="C1215" s="134"/>
      <c r="D1215" s="134"/>
      <c r="E1215" s="134" t="s">
        <v>733</v>
      </c>
      <c r="F1215" s="129">
        <v>5.25</v>
      </c>
      <c r="G1215" s="134"/>
      <c r="H1215" s="184" t="s">
        <v>734</v>
      </c>
      <c r="I1215" s="184"/>
      <c r="J1215" s="129">
        <v>23.77</v>
      </c>
      <c r="K1215" s="19"/>
    </row>
    <row r="1216" spans="1:11" ht="15" thickTop="1">
      <c r="A1216" s="130"/>
      <c r="B1216" s="130"/>
      <c r="C1216" s="130"/>
      <c r="D1216" s="130"/>
      <c r="E1216" s="130"/>
      <c r="F1216" s="130"/>
      <c r="G1216" s="130"/>
      <c r="H1216" s="130"/>
      <c r="I1216" s="130"/>
      <c r="J1216" s="130"/>
      <c r="K1216" s="19"/>
    </row>
    <row r="1217" spans="1:11" ht="14.25">
      <c r="A1217" s="135"/>
      <c r="B1217" s="99" t="s">
        <v>104</v>
      </c>
      <c r="C1217" s="135" t="s">
        <v>105</v>
      </c>
      <c r="D1217" s="135" t="s">
        <v>106</v>
      </c>
      <c r="E1217" s="185" t="s">
        <v>112</v>
      </c>
      <c r="F1217" s="185"/>
      <c r="G1217" s="100" t="s">
        <v>107</v>
      </c>
      <c r="H1217" s="99" t="s">
        <v>108</v>
      </c>
      <c r="I1217" s="99" t="s">
        <v>109</v>
      </c>
      <c r="J1217" s="99" t="s">
        <v>102</v>
      </c>
      <c r="K1217" s="19"/>
    </row>
    <row r="1218" spans="1:11" ht="21">
      <c r="A1218" s="136" t="s">
        <v>182</v>
      </c>
      <c r="B1218" s="105" t="s">
        <v>442</v>
      </c>
      <c r="C1218" s="136" t="s">
        <v>133</v>
      </c>
      <c r="D1218" s="136" t="s">
        <v>443</v>
      </c>
      <c r="E1218" s="186" t="s">
        <v>190</v>
      </c>
      <c r="F1218" s="186"/>
      <c r="G1218" s="106" t="s">
        <v>191</v>
      </c>
      <c r="H1218" s="126">
        <v>1</v>
      </c>
      <c r="I1218" s="107">
        <v>19.46</v>
      </c>
      <c r="J1218" s="107">
        <v>19.46</v>
      </c>
      <c r="K1218" s="19"/>
    </row>
    <row r="1219" spans="1:11" ht="21">
      <c r="A1219" s="132" t="s">
        <v>187</v>
      </c>
      <c r="B1219" s="116" t="s">
        <v>527</v>
      </c>
      <c r="C1219" s="132" t="s">
        <v>133</v>
      </c>
      <c r="D1219" s="132" t="s">
        <v>528</v>
      </c>
      <c r="E1219" s="182" t="s">
        <v>190</v>
      </c>
      <c r="F1219" s="182"/>
      <c r="G1219" s="117" t="s">
        <v>134</v>
      </c>
      <c r="H1219" s="127">
        <v>1</v>
      </c>
      <c r="I1219" s="118">
        <v>0.29</v>
      </c>
      <c r="J1219" s="118">
        <v>0.29</v>
      </c>
      <c r="K1219" s="19"/>
    </row>
    <row r="1220" spans="1:11" ht="21">
      <c r="A1220" s="132" t="s">
        <v>187</v>
      </c>
      <c r="B1220" s="116" t="s">
        <v>535</v>
      </c>
      <c r="C1220" s="132" t="s">
        <v>133</v>
      </c>
      <c r="D1220" s="132" t="s">
        <v>536</v>
      </c>
      <c r="E1220" s="182" t="s">
        <v>190</v>
      </c>
      <c r="F1220" s="182"/>
      <c r="G1220" s="117" t="s">
        <v>134</v>
      </c>
      <c r="H1220" s="127">
        <v>1</v>
      </c>
      <c r="I1220" s="118">
        <v>0.67</v>
      </c>
      <c r="J1220" s="118">
        <v>0.67</v>
      </c>
      <c r="K1220" s="19"/>
    </row>
    <row r="1221" spans="1:11" ht="21">
      <c r="A1221" s="132" t="s">
        <v>187</v>
      </c>
      <c r="B1221" s="116" t="s">
        <v>529</v>
      </c>
      <c r="C1221" s="132" t="s">
        <v>133</v>
      </c>
      <c r="D1221" s="132" t="s">
        <v>530</v>
      </c>
      <c r="E1221" s="182" t="s">
        <v>190</v>
      </c>
      <c r="F1221" s="182"/>
      <c r="G1221" s="117" t="s">
        <v>134</v>
      </c>
      <c r="H1221" s="127">
        <v>1</v>
      </c>
      <c r="I1221" s="118">
        <v>0.03</v>
      </c>
      <c r="J1221" s="118">
        <v>0.03</v>
      </c>
      <c r="K1221" s="19"/>
    </row>
    <row r="1222" spans="1:11" ht="21">
      <c r="A1222" s="132" t="s">
        <v>187</v>
      </c>
      <c r="B1222" s="116" t="s">
        <v>533</v>
      </c>
      <c r="C1222" s="132" t="s">
        <v>133</v>
      </c>
      <c r="D1222" s="132" t="s">
        <v>534</v>
      </c>
      <c r="E1222" s="182" t="s">
        <v>190</v>
      </c>
      <c r="F1222" s="182"/>
      <c r="G1222" s="117" t="s">
        <v>134</v>
      </c>
      <c r="H1222" s="127">
        <v>1</v>
      </c>
      <c r="I1222" s="118">
        <v>0.27</v>
      </c>
      <c r="J1222" s="118">
        <v>0.27</v>
      </c>
      <c r="K1222" s="19"/>
    </row>
    <row r="1223" spans="1:11" ht="21">
      <c r="A1223" s="132" t="s">
        <v>187</v>
      </c>
      <c r="B1223" s="116" t="s">
        <v>531</v>
      </c>
      <c r="C1223" s="132" t="s">
        <v>133</v>
      </c>
      <c r="D1223" s="132" t="s">
        <v>532</v>
      </c>
      <c r="E1223" s="182" t="s">
        <v>142</v>
      </c>
      <c r="F1223" s="182"/>
      <c r="G1223" s="117" t="s">
        <v>134</v>
      </c>
      <c r="H1223" s="127">
        <v>1</v>
      </c>
      <c r="I1223" s="118">
        <v>18.2</v>
      </c>
      <c r="J1223" s="118">
        <v>18.2</v>
      </c>
      <c r="K1223" s="19"/>
    </row>
    <row r="1224" spans="1:11" ht="14.25">
      <c r="A1224" s="134"/>
      <c r="B1224" s="134"/>
      <c r="C1224" s="134"/>
      <c r="D1224" s="134"/>
      <c r="E1224" s="134" t="s">
        <v>184</v>
      </c>
      <c r="F1224" s="129">
        <v>12.99</v>
      </c>
      <c r="G1224" s="134" t="s">
        <v>185</v>
      </c>
      <c r="H1224" s="129">
        <v>0</v>
      </c>
      <c r="I1224" s="134" t="s">
        <v>186</v>
      </c>
      <c r="J1224" s="129">
        <v>12.99</v>
      </c>
      <c r="K1224" s="19"/>
    </row>
    <row r="1225" spans="1:11" ht="15" thickBot="1">
      <c r="A1225" s="134"/>
      <c r="B1225" s="134"/>
      <c r="C1225" s="134"/>
      <c r="D1225" s="134"/>
      <c r="E1225" s="134" t="s">
        <v>733</v>
      </c>
      <c r="F1225" s="129">
        <v>5.51</v>
      </c>
      <c r="G1225" s="134"/>
      <c r="H1225" s="184" t="s">
        <v>734</v>
      </c>
      <c r="I1225" s="184"/>
      <c r="J1225" s="129">
        <v>24.97</v>
      </c>
      <c r="K1225" s="19"/>
    </row>
    <row r="1226" spans="1:11" ht="15" thickTop="1">
      <c r="A1226" s="130"/>
      <c r="B1226" s="130"/>
      <c r="C1226" s="130"/>
      <c r="D1226" s="130"/>
      <c r="E1226" s="130"/>
      <c r="F1226" s="130"/>
      <c r="G1226" s="130"/>
      <c r="H1226" s="130"/>
      <c r="I1226" s="130"/>
      <c r="J1226" s="130"/>
      <c r="K1226" s="19"/>
    </row>
    <row r="1227" spans="1:11" ht="14.25">
      <c r="A1227" s="135"/>
      <c r="B1227" s="99" t="s">
        <v>104</v>
      </c>
      <c r="C1227" s="135" t="s">
        <v>105</v>
      </c>
      <c r="D1227" s="135" t="s">
        <v>106</v>
      </c>
      <c r="E1227" s="185" t="s">
        <v>112</v>
      </c>
      <c r="F1227" s="185"/>
      <c r="G1227" s="100" t="s">
        <v>107</v>
      </c>
      <c r="H1227" s="99" t="s">
        <v>108</v>
      </c>
      <c r="I1227" s="99" t="s">
        <v>109</v>
      </c>
      <c r="J1227" s="99" t="s">
        <v>102</v>
      </c>
      <c r="K1227" s="19"/>
    </row>
    <row r="1228" spans="1:11" ht="21">
      <c r="A1228" s="136" t="s">
        <v>182</v>
      </c>
      <c r="B1228" s="105" t="s">
        <v>527</v>
      </c>
      <c r="C1228" s="136" t="s">
        <v>133</v>
      </c>
      <c r="D1228" s="136" t="s">
        <v>528</v>
      </c>
      <c r="E1228" s="186" t="s">
        <v>190</v>
      </c>
      <c r="F1228" s="186"/>
      <c r="G1228" s="106" t="s">
        <v>134</v>
      </c>
      <c r="H1228" s="126">
        <v>1</v>
      </c>
      <c r="I1228" s="107">
        <v>0.29</v>
      </c>
      <c r="J1228" s="107">
        <v>0.29</v>
      </c>
      <c r="K1228" s="19"/>
    </row>
    <row r="1229" spans="1:11" ht="21">
      <c r="A1229" s="133" t="s">
        <v>183</v>
      </c>
      <c r="B1229" s="119" t="s">
        <v>402</v>
      </c>
      <c r="C1229" s="133" t="s">
        <v>133</v>
      </c>
      <c r="D1229" s="133" t="s">
        <v>403</v>
      </c>
      <c r="E1229" s="183" t="s">
        <v>158</v>
      </c>
      <c r="F1229" s="183"/>
      <c r="G1229" s="120" t="s">
        <v>130</v>
      </c>
      <c r="H1229" s="128">
        <v>6.4E-05</v>
      </c>
      <c r="I1229" s="121">
        <v>4549.41</v>
      </c>
      <c r="J1229" s="121">
        <v>0.29</v>
      </c>
      <c r="K1229" s="19"/>
    </row>
    <row r="1230" spans="1:11" ht="14.25">
      <c r="A1230" s="134"/>
      <c r="B1230" s="134"/>
      <c r="C1230" s="134"/>
      <c r="D1230" s="134"/>
      <c r="E1230" s="134" t="s">
        <v>184</v>
      </c>
      <c r="F1230" s="129">
        <v>0</v>
      </c>
      <c r="G1230" s="134" t="s">
        <v>185</v>
      </c>
      <c r="H1230" s="129">
        <v>0</v>
      </c>
      <c r="I1230" s="134" t="s">
        <v>186</v>
      </c>
      <c r="J1230" s="129">
        <v>0</v>
      </c>
      <c r="K1230" s="19"/>
    </row>
    <row r="1231" spans="1:11" ht="15" thickBot="1">
      <c r="A1231" s="134"/>
      <c r="B1231" s="134"/>
      <c r="C1231" s="134"/>
      <c r="D1231" s="134"/>
      <c r="E1231" s="134" t="s">
        <v>733</v>
      </c>
      <c r="F1231" s="129">
        <v>0.08</v>
      </c>
      <c r="G1231" s="134"/>
      <c r="H1231" s="184" t="s">
        <v>734</v>
      </c>
      <c r="I1231" s="184"/>
      <c r="J1231" s="129">
        <v>0.37</v>
      </c>
      <c r="K1231" s="19"/>
    </row>
    <row r="1232" spans="1:11" ht="15" thickTop="1">
      <c r="A1232" s="130"/>
      <c r="B1232" s="130"/>
      <c r="C1232" s="130"/>
      <c r="D1232" s="130"/>
      <c r="E1232" s="130"/>
      <c r="F1232" s="130"/>
      <c r="G1232" s="130"/>
      <c r="H1232" s="130"/>
      <c r="I1232" s="130"/>
      <c r="J1232" s="130"/>
      <c r="K1232" s="19"/>
    </row>
    <row r="1233" spans="1:11" ht="14.25">
      <c r="A1233" s="135"/>
      <c r="B1233" s="99" t="s">
        <v>104</v>
      </c>
      <c r="C1233" s="135" t="s">
        <v>105</v>
      </c>
      <c r="D1233" s="135" t="s">
        <v>106</v>
      </c>
      <c r="E1233" s="185" t="s">
        <v>112</v>
      </c>
      <c r="F1233" s="185"/>
      <c r="G1233" s="100" t="s">
        <v>107</v>
      </c>
      <c r="H1233" s="99" t="s">
        <v>108</v>
      </c>
      <c r="I1233" s="99" t="s">
        <v>109</v>
      </c>
      <c r="J1233" s="99" t="s">
        <v>102</v>
      </c>
      <c r="K1233" s="19"/>
    </row>
    <row r="1234" spans="1:11" ht="21">
      <c r="A1234" s="136" t="s">
        <v>182</v>
      </c>
      <c r="B1234" s="105" t="s">
        <v>529</v>
      </c>
      <c r="C1234" s="136" t="s">
        <v>133</v>
      </c>
      <c r="D1234" s="136" t="s">
        <v>530</v>
      </c>
      <c r="E1234" s="186" t="s">
        <v>190</v>
      </c>
      <c r="F1234" s="186"/>
      <c r="G1234" s="106" t="s">
        <v>134</v>
      </c>
      <c r="H1234" s="126">
        <v>1</v>
      </c>
      <c r="I1234" s="107">
        <v>0.03</v>
      </c>
      <c r="J1234" s="107">
        <v>0.03</v>
      </c>
      <c r="K1234" s="19"/>
    </row>
    <row r="1235" spans="1:11" ht="21">
      <c r="A1235" s="133" t="s">
        <v>183</v>
      </c>
      <c r="B1235" s="119" t="s">
        <v>402</v>
      </c>
      <c r="C1235" s="133" t="s">
        <v>133</v>
      </c>
      <c r="D1235" s="133" t="s">
        <v>403</v>
      </c>
      <c r="E1235" s="183" t="s">
        <v>158</v>
      </c>
      <c r="F1235" s="183"/>
      <c r="G1235" s="120" t="s">
        <v>130</v>
      </c>
      <c r="H1235" s="128">
        <v>7.6E-06</v>
      </c>
      <c r="I1235" s="121">
        <v>4549.41</v>
      </c>
      <c r="J1235" s="121">
        <v>0.03</v>
      </c>
      <c r="K1235" s="19"/>
    </row>
    <row r="1236" spans="1:11" ht="14.25">
      <c r="A1236" s="134"/>
      <c r="B1236" s="134"/>
      <c r="C1236" s="134"/>
      <c r="D1236" s="134"/>
      <c r="E1236" s="134" t="s">
        <v>184</v>
      </c>
      <c r="F1236" s="129">
        <v>0</v>
      </c>
      <c r="G1236" s="134" t="s">
        <v>185</v>
      </c>
      <c r="H1236" s="129">
        <v>0</v>
      </c>
      <c r="I1236" s="134" t="s">
        <v>186</v>
      </c>
      <c r="J1236" s="129">
        <v>0</v>
      </c>
      <c r="K1236" s="19"/>
    </row>
    <row r="1237" spans="1:11" ht="15" thickBot="1">
      <c r="A1237" s="134"/>
      <c r="B1237" s="134"/>
      <c r="C1237" s="134"/>
      <c r="D1237" s="134"/>
      <c r="E1237" s="134" t="s">
        <v>733</v>
      </c>
      <c r="F1237" s="129">
        <v>0</v>
      </c>
      <c r="G1237" s="134"/>
      <c r="H1237" s="184" t="s">
        <v>734</v>
      </c>
      <c r="I1237" s="184"/>
      <c r="J1237" s="129">
        <v>0.03</v>
      </c>
      <c r="K1237" s="19"/>
    </row>
    <row r="1238" spans="1:11" ht="15" thickTop="1">
      <c r="A1238" s="130"/>
      <c r="B1238" s="130"/>
      <c r="C1238" s="130"/>
      <c r="D1238" s="130"/>
      <c r="E1238" s="130"/>
      <c r="F1238" s="130"/>
      <c r="G1238" s="130"/>
      <c r="H1238" s="130"/>
      <c r="I1238" s="130"/>
      <c r="J1238" s="130"/>
      <c r="K1238" s="19"/>
    </row>
    <row r="1239" spans="1:11" ht="14.25">
      <c r="A1239" s="135"/>
      <c r="B1239" s="99" t="s">
        <v>104</v>
      </c>
      <c r="C1239" s="135" t="s">
        <v>105</v>
      </c>
      <c r="D1239" s="135" t="s">
        <v>106</v>
      </c>
      <c r="E1239" s="185" t="s">
        <v>112</v>
      </c>
      <c r="F1239" s="185"/>
      <c r="G1239" s="100" t="s">
        <v>107</v>
      </c>
      <c r="H1239" s="99" t="s">
        <v>108</v>
      </c>
      <c r="I1239" s="99" t="s">
        <v>109</v>
      </c>
      <c r="J1239" s="99" t="s">
        <v>102</v>
      </c>
      <c r="K1239" s="19"/>
    </row>
    <row r="1240" spans="1:11" ht="21">
      <c r="A1240" s="136" t="s">
        <v>182</v>
      </c>
      <c r="B1240" s="105" t="s">
        <v>533</v>
      </c>
      <c r="C1240" s="136" t="s">
        <v>133</v>
      </c>
      <c r="D1240" s="136" t="s">
        <v>534</v>
      </c>
      <c r="E1240" s="186" t="s">
        <v>190</v>
      </c>
      <c r="F1240" s="186"/>
      <c r="G1240" s="106" t="s">
        <v>134</v>
      </c>
      <c r="H1240" s="126">
        <v>1</v>
      </c>
      <c r="I1240" s="107">
        <v>0.27</v>
      </c>
      <c r="J1240" s="107">
        <v>0.27</v>
      </c>
      <c r="K1240" s="19"/>
    </row>
    <row r="1241" spans="1:11" ht="21">
      <c r="A1241" s="133" t="s">
        <v>183</v>
      </c>
      <c r="B1241" s="119" t="s">
        <v>402</v>
      </c>
      <c r="C1241" s="133" t="s">
        <v>133</v>
      </c>
      <c r="D1241" s="133" t="s">
        <v>403</v>
      </c>
      <c r="E1241" s="183" t="s">
        <v>158</v>
      </c>
      <c r="F1241" s="183"/>
      <c r="G1241" s="120" t="s">
        <v>130</v>
      </c>
      <c r="H1241" s="128">
        <v>6E-05</v>
      </c>
      <c r="I1241" s="121">
        <v>4549.41</v>
      </c>
      <c r="J1241" s="121">
        <v>0.27</v>
      </c>
      <c r="K1241" s="19"/>
    </row>
    <row r="1242" spans="1:11" ht="14.25">
      <c r="A1242" s="134"/>
      <c r="B1242" s="134"/>
      <c r="C1242" s="134"/>
      <c r="D1242" s="134"/>
      <c r="E1242" s="134" t="s">
        <v>184</v>
      </c>
      <c r="F1242" s="129">
        <v>0</v>
      </c>
      <c r="G1242" s="134" t="s">
        <v>185</v>
      </c>
      <c r="H1242" s="129">
        <v>0</v>
      </c>
      <c r="I1242" s="134" t="s">
        <v>186</v>
      </c>
      <c r="J1242" s="129">
        <v>0</v>
      </c>
      <c r="K1242" s="19"/>
    </row>
    <row r="1243" spans="1:11" ht="15" thickBot="1">
      <c r="A1243" s="134"/>
      <c r="B1243" s="134"/>
      <c r="C1243" s="134"/>
      <c r="D1243" s="134"/>
      <c r="E1243" s="134" t="s">
        <v>733</v>
      </c>
      <c r="F1243" s="129">
        <v>0.07</v>
      </c>
      <c r="G1243" s="134"/>
      <c r="H1243" s="184" t="s">
        <v>734</v>
      </c>
      <c r="I1243" s="184"/>
      <c r="J1243" s="129">
        <v>0.34</v>
      </c>
      <c r="K1243" s="19"/>
    </row>
    <row r="1244" spans="1:11" ht="15" thickTop="1">
      <c r="A1244" s="130"/>
      <c r="B1244" s="130"/>
      <c r="C1244" s="130"/>
      <c r="D1244" s="130"/>
      <c r="E1244" s="130"/>
      <c r="F1244" s="130"/>
      <c r="G1244" s="130"/>
      <c r="H1244" s="130"/>
      <c r="I1244" s="130"/>
      <c r="J1244" s="130"/>
      <c r="K1244" s="19"/>
    </row>
    <row r="1245" spans="1:11" ht="14.25">
      <c r="A1245" s="135"/>
      <c r="B1245" s="99" t="s">
        <v>104</v>
      </c>
      <c r="C1245" s="135" t="s">
        <v>105</v>
      </c>
      <c r="D1245" s="135" t="s">
        <v>106</v>
      </c>
      <c r="E1245" s="185" t="s">
        <v>112</v>
      </c>
      <c r="F1245" s="185"/>
      <c r="G1245" s="100" t="s">
        <v>107</v>
      </c>
      <c r="H1245" s="99" t="s">
        <v>108</v>
      </c>
      <c r="I1245" s="99" t="s">
        <v>109</v>
      </c>
      <c r="J1245" s="99" t="s">
        <v>102</v>
      </c>
      <c r="K1245" s="19"/>
    </row>
    <row r="1246" spans="1:11" ht="21">
      <c r="A1246" s="136" t="s">
        <v>182</v>
      </c>
      <c r="B1246" s="105" t="s">
        <v>535</v>
      </c>
      <c r="C1246" s="136" t="s">
        <v>133</v>
      </c>
      <c r="D1246" s="136" t="s">
        <v>536</v>
      </c>
      <c r="E1246" s="186" t="s">
        <v>190</v>
      </c>
      <c r="F1246" s="186"/>
      <c r="G1246" s="106" t="s">
        <v>134</v>
      </c>
      <c r="H1246" s="126">
        <v>1</v>
      </c>
      <c r="I1246" s="107">
        <v>0.67</v>
      </c>
      <c r="J1246" s="107">
        <v>0.67</v>
      </c>
      <c r="K1246" s="19"/>
    </row>
    <row r="1247" spans="1:11" ht="14.25">
      <c r="A1247" s="133" t="s">
        <v>183</v>
      </c>
      <c r="B1247" s="119" t="s">
        <v>328</v>
      </c>
      <c r="C1247" s="133" t="s">
        <v>133</v>
      </c>
      <c r="D1247" s="133" t="s">
        <v>329</v>
      </c>
      <c r="E1247" s="183" t="s">
        <v>147</v>
      </c>
      <c r="F1247" s="183"/>
      <c r="G1247" s="120" t="s">
        <v>330</v>
      </c>
      <c r="H1247" s="128">
        <v>0.78</v>
      </c>
      <c r="I1247" s="121">
        <v>0.86</v>
      </c>
      <c r="J1247" s="121">
        <v>0.67</v>
      </c>
      <c r="K1247" s="19"/>
    </row>
    <row r="1248" spans="1:11" ht="14.25">
      <c r="A1248" s="134"/>
      <c r="B1248" s="134"/>
      <c r="C1248" s="134"/>
      <c r="D1248" s="134"/>
      <c r="E1248" s="134" t="s">
        <v>184</v>
      </c>
      <c r="F1248" s="129">
        <v>0</v>
      </c>
      <c r="G1248" s="134" t="s">
        <v>185</v>
      </c>
      <c r="H1248" s="129">
        <v>0</v>
      </c>
      <c r="I1248" s="134" t="s">
        <v>186</v>
      </c>
      <c r="J1248" s="129">
        <v>0</v>
      </c>
      <c r="K1248" s="19"/>
    </row>
    <row r="1249" spans="1:11" ht="15" thickBot="1">
      <c r="A1249" s="134"/>
      <c r="B1249" s="134"/>
      <c r="C1249" s="134"/>
      <c r="D1249" s="134"/>
      <c r="E1249" s="134" t="s">
        <v>733</v>
      </c>
      <c r="F1249" s="129">
        <v>0.18</v>
      </c>
      <c r="G1249" s="134"/>
      <c r="H1249" s="184" t="s">
        <v>734</v>
      </c>
      <c r="I1249" s="184"/>
      <c r="J1249" s="129">
        <v>0.85</v>
      </c>
      <c r="K1249" s="19"/>
    </row>
    <row r="1250" spans="1:11" ht="15" thickTop="1">
      <c r="A1250" s="130"/>
      <c r="B1250" s="130"/>
      <c r="C1250" s="130"/>
      <c r="D1250" s="130"/>
      <c r="E1250" s="130"/>
      <c r="F1250" s="130"/>
      <c r="G1250" s="130"/>
      <c r="H1250" s="130"/>
      <c r="I1250" s="130"/>
      <c r="J1250" s="130"/>
      <c r="K1250" s="19"/>
    </row>
    <row r="1251" spans="1:11" ht="14.25">
      <c r="A1251" s="135"/>
      <c r="B1251" s="99" t="s">
        <v>104</v>
      </c>
      <c r="C1251" s="135" t="s">
        <v>105</v>
      </c>
      <c r="D1251" s="135" t="s">
        <v>106</v>
      </c>
      <c r="E1251" s="185" t="s">
        <v>112</v>
      </c>
      <c r="F1251" s="185"/>
      <c r="G1251" s="100" t="s">
        <v>107</v>
      </c>
      <c r="H1251" s="99" t="s">
        <v>108</v>
      </c>
      <c r="I1251" s="99" t="s">
        <v>109</v>
      </c>
      <c r="J1251" s="99" t="s">
        <v>102</v>
      </c>
      <c r="K1251" s="19"/>
    </row>
    <row r="1252" spans="1:11" ht="21">
      <c r="A1252" s="136" t="s">
        <v>182</v>
      </c>
      <c r="B1252" s="105" t="s">
        <v>1152</v>
      </c>
      <c r="C1252" s="136" t="s">
        <v>133</v>
      </c>
      <c r="D1252" s="136" t="s">
        <v>1153</v>
      </c>
      <c r="E1252" s="186" t="s">
        <v>242</v>
      </c>
      <c r="F1252" s="186"/>
      <c r="G1252" s="106" t="s">
        <v>130</v>
      </c>
      <c r="H1252" s="126">
        <v>1</v>
      </c>
      <c r="I1252" s="107">
        <v>55.2</v>
      </c>
      <c r="J1252" s="107">
        <v>55.2</v>
      </c>
      <c r="K1252" s="19"/>
    </row>
    <row r="1253" spans="1:11" ht="21">
      <c r="A1253" s="132" t="s">
        <v>187</v>
      </c>
      <c r="B1253" s="116" t="s">
        <v>435</v>
      </c>
      <c r="C1253" s="132" t="s">
        <v>133</v>
      </c>
      <c r="D1253" s="132" t="s">
        <v>436</v>
      </c>
      <c r="E1253" s="182" t="s">
        <v>142</v>
      </c>
      <c r="F1253" s="182"/>
      <c r="G1253" s="117" t="s">
        <v>134</v>
      </c>
      <c r="H1253" s="127">
        <v>0.2531</v>
      </c>
      <c r="I1253" s="118">
        <v>17.18</v>
      </c>
      <c r="J1253" s="118">
        <v>4.34</v>
      </c>
      <c r="K1253" s="19"/>
    </row>
    <row r="1254" spans="1:11" ht="21">
      <c r="A1254" s="132" t="s">
        <v>187</v>
      </c>
      <c r="B1254" s="116" t="s">
        <v>415</v>
      </c>
      <c r="C1254" s="132" t="s">
        <v>133</v>
      </c>
      <c r="D1254" s="132" t="s">
        <v>416</v>
      </c>
      <c r="E1254" s="182" t="s">
        <v>142</v>
      </c>
      <c r="F1254" s="182"/>
      <c r="G1254" s="117" t="s">
        <v>134</v>
      </c>
      <c r="H1254" s="127">
        <v>0.2531</v>
      </c>
      <c r="I1254" s="118">
        <v>21.89</v>
      </c>
      <c r="J1254" s="118">
        <v>5.54</v>
      </c>
      <c r="K1254" s="19"/>
    </row>
    <row r="1255" spans="1:11" ht="31.5">
      <c r="A1255" s="133" t="s">
        <v>183</v>
      </c>
      <c r="B1255" s="119" t="s">
        <v>1006</v>
      </c>
      <c r="C1255" s="133" t="s">
        <v>133</v>
      </c>
      <c r="D1255" s="133" t="s">
        <v>1007</v>
      </c>
      <c r="E1255" s="183" t="s">
        <v>147</v>
      </c>
      <c r="F1255" s="183"/>
      <c r="G1255" s="120" t="s">
        <v>130</v>
      </c>
      <c r="H1255" s="128">
        <v>1</v>
      </c>
      <c r="I1255" s="121">
        <v>45.32</v>
      </c>
      <c r="J1255" s="121">
        <v>45.32</v>
      </c>
      <c r="K1255" s="19"/>
    </row>
    <row r="1256" spans="1:11" ht="14.25">
      <c r="A1256" s="134"/>
      <c r="B1256" s="134"/>
      <c r="C1256" s="134"/>
      <c r="D1256" s="134"/>
      <c r="E1256" s="134" t="s">
        <v>184</v>
      </c>
      <c r="F1256" s="129">
        <v>6.81</v>
      </c>
      <c r="G1256" s="134" t="s">
        <v>185</v>
      </c>
      <c r="H1256" s="129">
        <v>0</v>
      </c>
      <c r="I1256" s="134" t="s">
        <v>186</v>
      </c>
      <c r="J1256" s="129">
        <v>6.81</v>
      </c>
      <c r="K1256" s="19"/>
    </row>
    <row r="1257" spans="1:11" ht="15" thickBot="1">
      <c r="A1257" s="134"/>
      <c r="B1257" s="134"/>
      <c r="C1257" s="134"/>
      <c r="D1257" s="134"/>
      <c r="E1257" s="134" t="s">
        <v>733</v>
      </c>
      <c r="F1257" s="129">
        <v>15.64</v>
      </c>
      <c r="G1257" s="134"/>
      <c r="H1257" s="184" t="s">
        <v>734</v>
      </c>
      <c r="I1257" s="184"/>
      <c r="J1257" s="129">
        <v>70.84</v>
      </c>
      <c r="K1257" s="19"/>
    </row>
    <row r="1258" spans="1:11" ht="15" thickTop="1">
      <c r="A1258" s="130"/>
      <c r="B1258" s="130"/>
      <c r="C1258" s="130"/>
      <c r="D1258" s="130"/>
      <c r="E1258" s="130"/>
      <c r="F1258" s="130"/>
      <c r="G1258" s="130"/>
      <c r="H1258" s="130"/>
      <c r="I1258" s="130"/>
      <c r="J1258" s="130"/>
      <c r="K1258" s="19"/>
    </row>
    <row r="1259" spans="1:11" ht="14.25">
      <c r="A1259" s="135"/>
      <c r="B1259" s="99" t="s">
        <v>104</v>
      </c>
      <c r="C1259" s="135" t="s">
        <v>105</v>
      </c>
      <c r="D1259" s="135" t="s">
        <v>106</v>
      </c>
      <c r="E1259" s="185" t="s">
        <v>112</v>
      </c>
      <c r="F1259" s="185"/>
      <c r="G1259" s="100" t="s">
        <v>107</v>
      </c>
      <c r="H1259" s="99" t="s">
        <v>108</v>
      </c>
      <c r="I1259" s="99" t="s">
        <v>109</v>
      </c>
      <c r="J1259" s="99" t="s">
        <v>102</v>
      </c>
      <c r="K1259" s="19"/>
    </row>
    <row r="1260" spans="1:11" ht="14.25">
      <c r="A1260" s="136" t="s">
        <v>182</v>
      </c>
      <c r="B1260" s="105" t="s">
        <v>752</v>
      </c>
      <c r="C1260" s="136" t="s">
        <v>133</v>
      </c>
      <c r="D1260" s="136" t="s">
        <v>753</v>
      </c>
      <c r="E1260" s="186" t="s">
        <v>142</v>
      </c>
      <c r="F1260" s="186"/>
      <c r="G1260" s="106" t="s">
        <v>134</v>
      </c>
      <c r="H1260" s="126">
        <v>1</v>
      </c>
      <c r="I1260" s="107">
        <v>18.73</v>
      </c>
      <c r="J1260" s="107">
        <v>18.73</v>
      </c>
      <c r="K1260" s="19"/>
    </row>
    <row r="1261" spans="1:11" ht="21">
      <c r="A1261" s="132" t="s">
        <v>187</v>
      </c>
      <c r="B1261" s="116" t="s">
        <v>812</v>
      </c>
      <c r="C1261" s="132" t="s">
        <v>133</v>
      </c>
      <c r="D1261" s="132" t="s">
        <v>813</v>
      </c>
      <c r="E1261" s="182" t="s">
        <v>142</v>
      </c>
      <c r="F1261" s="182"/>
      <c r="G1261" s="117" t="s">
        <v>134</v>
      </c>
      <c r="H1261" s="127">
        <v>1</v>
      </c>
      <c r="I1261" s="118">
        <v>0.18</v>
      </c>
      <c r="J1261" s="118">
        <v>0.18</v>
      </c>
      <c r="K1261" s="19"/>
    </row>
    <row r="1262" spans="1:11" ht="14.25">
      <c r="A1262" s="133" t="s">
        <v>183</v>
      </c>
      <c r="B1262" s="119" t="s">
        <v>148</v>
      </c>
      <c r="C1262" s="133" t="s">
        <v>133</v>
      </c>
      <c r="D1262" s="133" t="s">
        <v>149</v>
      </c>
      <c r="E1262" s="183" t="s">
        <v>150</v>
      </c>
      <c r="F1262" s="183"/>
      <c r="G1262" s="120" t="s">
        <v>134</v>
      </c>
      <c r="H1262" s="128">
        <v>1</v>
      </c>
      <c r="I1262" s="121">
        <v>3.03</v>
      </c>
      <c r="J1262" s="121">
        <v>3.03</v>
      </c>
      <c r="K1262" s="19"/>
    </row>
    <row r="1263" spans="1:11" ht="21">
      <c r="A1263" s="133" t="s">
        <v>183</v>
      </c>
      <c r="B1263" s="119" t="s">
        <v>289</v>
      </c>
      <c r="C1263" s="133" t="s">
        <v>133</v>
      </c>
      <c r="D1263" s="133" t="s">
        <v>290</v>
      </c>
      <c r="E1263" s="183" t="s">
        <v>158</v>
      </c>
      <c r="F1263" s="183"/>
      <c r="G1263" s="120" t="s">
        <v>134</v>
      </c>
      <c r="H1263" s="128">
        <v>1</v>
      </c>
      <c r="I1263" s="121">
        <v>0.55</v>
      </c>
      <c r="J1263" s="121">
        <v>0.55</v>
      </c>
      <c r="K1263" s="19"/>
    </row>
    <row r="1264" spans="1:11" ht="21">
      <c r="A1264" s="133" t="s">
        <v>183</v>
      </c>
      <c r="B1264" s="119" t="s">
        <v>279</v>
      </c>
      <c r="C1264" s="133" t="s">
        <v>133</v>
      </c>
      <c r="D1264" s="133" t="s">
        <v>280</v>
      </c>
      <c r="E1264" s="183" t="s">
        <v>158</v>
      </c>
      <c r="F1264" s="183"/>
      <c r="G1264" s="120" t="s">
        <v>134</v>
      </c>
      <c r="H1264" s="128">
        <v>1</v>
      </c>
      <c r="I1264" s="121">
        <v>0.91</v>
      </c>
      <c r="J1264" s="121">
        <v>0.91</v>
      </c>
      <c r="K1264" s="19"/>
    </row>
    <row r="1265" spans="1:11" ht="14.25">
      <c r="A1265" s="133" t="s">
        <v>183</v>
      </c>
      <c r="B1265" s="119" t="s">
        <v>642</v>
      </c>
      <c r="C1265" s="133" t="s">
        <v>133</v>
      </c>
      <c r="D1265" s="133" t="s">
        <v>643</v>
      </c>
      <c r="E1265" s="183" t="s">
        <v>145</v>
      </c>
      <c r="F1265" s="183"/>
      <c r="G1265" s="120" t="s">
        <v>134</v>
      </c>
      <c r="H1265" s="128">
        <v>1</v>
      </c>
      <c r="I1265" s="121">
        <v>12.49</v>
      </c>
      <c r="J1265" s="121">
        <v>12.49</v>
      </c>
      <c r="K1265" s="19"/>
    </row>
    <row r="1266" spans="1:11" ht="14.25">
      <c r="A1266" s="133" t="s">
        <v>183</v>
      </c>
      <c r="B1266" s="119" t="s">
        <v>156</v>
      </c>
      <c r="C1266" s="133" t="s">
        <v>133</v>
      </c>
      <c r="D1266" s="133" t="s">
        <v>157</v>
      </c>
      <c r="E1266" s="183" t="s">
        <v>150</v>
      </c>
      <c r="F1266" s="183"/>
      <c r="G1266" s="120" t="s">
        <v>134</v>
      </c>
      <c r="H1266" s="128">
        <v>1</v>
      </c>
      <c r="I1266" s="121">
        <v>0.52</v>
      </c>
      <c r="J1266" s="121">
        <v>0.52</v>
      </c>
      <c r="K1266" s="19"/>
    </row>
    <row r="1267" spans="1:11" ht="14.25">
      <c r="A1267" s="133" t="s">
        <v>183</v>
      </c>
      <c r="B1267" s="119" t="s">
        <v>163</v>
      </c>
      <c r="C1267" s="133" t="s">
        <v>133</v>
      </c>
      <c r="D1267" s="133" t="s">
        <v>164</v>
      </c>
      <c r="E1267" s="183" t="s">
        <v>165</v>
      </c>
      <c r="F1267" s="183"/>
      <c r="G1267" s="120" t="s">
        <v>134</v>
      </c>
      <c r="H1267" s="128">
        <v>1</v>
      </c>
      <c r="I1267" s="121">
        <v>0.06</v>
      </c>
      <c r="J1267" s="121">
        <v>0.06</v>
      </c>
      <c r="K1267" s="19"/>
    </row>
    <row r="1268" spans="1:11" ht="14.25">
      <c r="A1268" s="133" t="s">
        <v>183</v>
      </c>
      <c r="B1268" s="119" t="s">
        <v>153</v>
      </c>
      <c r="C1268" s="133" t="s">
        <v>133</v>
      </c>
      <c r="D1268" s="133" t="s">
        <v>154</v>
      </c>
      <c r="E1268" s="183" t="s">
        <v>155</v>
      </c>
      <c r="F1268" s="183"/>
      <c r="G1268" s="120" t="s">
        <v>134</v>
      </c>
      <c r="H1268" s="128">
        <v>1</v>
      </c>
      <c r="I1268" s="121">
        <v>0.99</v>
      </c>
      <c r="J1268" s="121">
        <v>0.99</v>
      </c>
      <c r="K1268" s="19"/>
    </row>
    <row r="1269" spans="1:11" ht="14.25">
      <c r="A1269" s="134"/>
      <c r="B1269" s="134"/>
      <c r="C1269" s="134"/>
      <c r="D1269" s="134"/>
      <c r="E1269" s="134" t="s">
        <v>184</v>
      </c>
      <c r="F1269" s="129">
        <v>12.67</v>
      </c>
      <c r="G1269" s="134" t="s">
        <v>185</v>
      </c>
      <c r="H1269" s="129">
        <v>0</v>
      </c>
      <c r="I1269" s="134" t="s">
        <v>186</v>
      </c>
      <c r="J1269" s="129">
        <v>12.67</v>
      </c>
      <c r="K1269" s="19"/>
    </row>
    <row r="1270" spans="1:11" ht="15" thickBot="1">
      <c r="A1270" s="134"/>
      <c r="B1270" s="134"/>
      <c r="C1270" s="134"/>
      <c r="D1270" s="134"/>
      <c r="E1270" s="134" t="s">
        <v>733</v>
      </c>
      <c r="F1270" s="129">
        <v>5.3</v>
      </c>
      <c r="G1270" s="134"/>
      <c r="H1270" s="184" t="s">
        <v>734</v>
      </c>
      <c r="I1270" s="184"/>
      <c r="J1270" s="129">
        <v>24.03</v>
      </c>
      <c r="K1270" s="19"/>
    </row>
    <row r="1271" spans="1:11" ht="15" thickTop="1">
      <c r="A1271" s="130"/>
      <c r="B1271" s="130"/>
      <c r="C1271" s="130"/>
      <c r="D1271" s="130"/>
      <c r="E1271" s="130"/>
      <c r="F1271" s="130"/>
      <c r="G1271" s="130"/>
      <c r="H1271" s="130"/>
      <c r="I1271" s="130"/>
      <c r="J1271" s="130"/>
      <c r="K1271" s="19"/>
    </row>
    <row r="1272" spans="1:11" ht="14.25">
      <c r="A1272" s="135"/>
      <c r="B1272" s="99" t="s">
        <v>104</v>
      </c>
      <c r="C1272" s="135" t="s">
        <v>105</v>
      </c>
      <c r="D1272" s="135" t="s">
        <v>106</v>
      </c>
      <c r="E1272" s="185" t="s">
        <v>112</v>
      </c>
      <c r="F1272" s="185"/>
      <c r="G1272" s="100" t="s">
        <v>107</v>
      </c>
      <c r="H1272" s="99" t="s">
        <v>108</v>
      </c>
      <c r="I1272" s="99" t="s">
        <v>109</v>
      </c>
      <c r="J1272" s="99" t="s">
        <v>102</v>
      </c>
      <c r="K1272" s="19"/>
    </row>
    <row r="1273" spans="1:11" ht="21">
      <c r="A1273" s="136" t="s">
        <v>182</v>
      </c>
      <c r="B1273" s="105" t="s">
        <v>1142</v>
      </c>
      <c r="C1273" s="136" t="s">
        <v>133</v>
      </c>
      <c r="D1273" s="136" t="s">
        <v>1143</v>
      </c>
      <c r="E1273" s="186" t="s">
        <v>242</v>
      </c>
      <c r="F1273" s="186"/>
      <c r="G1273" s="106" t="s">
        <v>130</v>
      </c>
      <c r="H1273" s="126">
        <v>1</v>
      </c>
      <c r="I1273" s="107">
        <v>33.6</v>
      </c>
      <c r="J1273" s="107">
        <v>33.6</v>
      </c>
      <c r="K1273" s="19"/>
    </row>
    <row r="1274" spans="1:11" ht="21">
      <c r="A1274" s="132" t="s">
        <v>187</v>
      </c>
      <c r="B1274" s="116" t="s">
        <v>537</v>
      </c>
      <c r="C1274" s="132" t="s">
        <v>133</v>
      </c>
      <c r="D1274" s="132" t="s">
        <v>538</v>
      </c>
      <c r="E1274" s="182" t="s">
        <v>242</v>
      </c>
      <c r="F1274" s="182"/>
      <c r="G1274" s="117" t="s">
        <v>130</v>
      </c>
      <c r="H1274" s="127">
        <v>1</v>
      </c>
      <c r="I1274" s="118">
        <v>5.59</v>
      </c>
      <c r="J1274" s="118">
        <v>5.59</v>
      </c>
      <c r="K1274" s="19"/>
    </row>
    <row r="1275" spans="1:11" ht="21">
      <c r="A1275" s="132" t="s">
        <v>187</v>
      </c>
      <c r="B1275" s="116" t="s">
        <v>1227</v>
      </c>
      <c r="C1275" s="132" t="s">
        <v>133</v>
      </c>
      <c r="D1275" s="132" t="s">
        <v>1228</v>
      </c>
      <c r="E1275" s="182" t="s">
        <v>242</v>
      </c>
      <c r="F1275" s="182"/>
      <c r="G1275" s="117" t="s">
        <v>130</v>
      </c>
      <c r="H1275" s="127">
        <v>1</v>
      </c>
      <c r="I1275" s="118">
        <v>28.01</v>
      </c>
      <c r="J1275" s="118">
        <v>28.01</v>
      </c>
      <c r="K1275" s="19"/>
    </row>
    <row r="1276" spans="1:11" ht="14.25">
      <c r="A1276" s="134"/>
      <c r="B1276" s="134"/>
      <c r="C1276" s="134"/>
      <c r="D1276" s="134"/>
      <c r="E1276" s="134" t="s">
        <v>184</v>
      </c>
      <c r="F1276" s="129">
        <v>14.67</v>
      </c>
      <c r="G1276" s="134" t="s">
        <v>185</v>
      </c>
      <c r="H1276" s="129">
        <v>0</v>
      </c>
      <c r="I1276" s="134" t="s">
        <v>186</v>
      </c>
      <c r="J1276" s="129">
        <v>14.67</v>
      </c>
      <c r="K1276" s="19"/>
    </row>
    <row r="1277" spans="1:11" ht="15" thickBot="1">
      <c r="A1277" s="134"/>
      <c r="B1277" s="134"/>
      <c r="C1277" s="134"/>
      <c r="D1277" s="134"/>
      <c r="E1277" s="134" t="s">
        <v>733</v>
      </c>
      <c r="F1277" s="129">
        <v>9.52</v>
      </c>
      <c r="G1277" s="134"/>
      <c r="H1277" s="184" t="s">
        <v>734</v>
      </c>
      <c r="I1277" s="184"/>
      <c r="J1277" s="129">
        <v>43.12</v>
      </c>
      <c r="K1277" s="19"/>
    </row>
    <row r="1278" spans="1:11" ht="15" thickTop="1">
      <c r="A1278" s="130"/>
      <c r="B1278" s="130"/>
      <c r="C1278" s="130"/>
      <c r="D1278" s="130"/>
      <c r="E1278" s="130"/>
      <c r="F1278" s="130"/>
      <c r="G1278" s="130"/>
      <c r="H1278" s="130"/>
      <c r="I1278" s="130"/>
      <c r="J1278" s="130"/>
      <c r="K1278" s="19"/>
    </row>
    <row r="1279" spans="1:11" ht="14.25">
      <c r="A1279" s="135"/>
      <c r="B1279" s="99" t="s">
        <v>104</v>
      </c>
      <c r="C1279" s="135" t="s">
        <v>105</v>
      </c>
      <c r="D1279" s="135" t="s">
        <v>106</v>
      </c>
      <c r="E1279" s="185" t="s">
        <v>112</v>
      </c>
      <c r="F1279" s="185"/>
      <c r="G1279" s="100" t="s">
        <v>107</v>
      </c>
      <c r="H1279" s="99" t="s">
        <v>108</v>
      </c>
      <c r="I1279" s="99" t="s">
        <v>109</v>
      </c>
      <c r="J1279" s="99" t="s">
        <v>102</v>
      </c>
      <c r="K1279" s="19"/>
    </row>
    <row r="1280" spans="1:11" ht="21">
      <c r="A1280" s="136" t="s">
        <v>182</v>
      </c>
      <c r="B1280" s="105" t="s">
        <v>1227</v>
      </c>
      <c r="C1280" s="136" t="s">
        <v>133</v>
      </c>
      <c r="D1280" s="136" t="s">
        <v>1228</v>
      </c>
      <c r="E1280" s="186" t="s">
        <v>242</v>
      </c>
      <c r="F1280" s="186"/>
      <c r="G1280" s="106" t="s">
        <v>130</v>
      </c>
      <c r="H1280" s="126">
        <v>1</v>
      </c>
      <c r="I1280" s="107">
        <v>28.01</v>
      </c>
      <c r="J1280" s="107">
        <v>28.01</v>
      </c>
      <c r="K1280" s="19"/>
    </row>
    <row r="1281" spans="1:11" ht="21">
      <c r="A1281" s="132" t="s">
        <v>187</v>
      </c>
      <c r="B1281" s="116" t="s">
        <v>435</v>
      </c>
      <c r="C1281" s="132" t="s">
        <v>133</v>
      </c>
      <c r="D1281" s="132" t="s">
        <v>436</v>
      </c>
      <c r="E1281" s="182" t="s">
        <v>142</v>
      </c>
      <c r="F1281" s="182"/>
      <c r="G1281" s="117" t="s">
        <v>134</v>
      </c>
      <c r="H1281" s="127">
        <v>0.472</v>
      </c>
      <c r="I1281" s="118">
        <v>17.18</v>
      </c>
      <c r="J1281" s="118">
        <v>8.1</v>
      </c>
      <c r="K1281" s="19"/>
    </row>
    <row r="1282" spans="1:11" ht="21">
      <c r="A1282" s="132" t="s">
        <v>187</v>
      </c>
      <c r="B1282" s="116" t="s">
        <v>415</v>
      </c>
      <c r="C1282" s="132" t="s">
        <v>133</v>
      </c>
      <c r="D1282" s="132" t="s">
        <v>416</v>
      </c>
      <c r="E1282" s="182" t="s">
        <v>142</v>
      </c>
      <c r="F1282" s="182"/>
      <c r="G1282" s="117" t="s">
        <v>134</v>
      </c>
      <c r="H1282" s="127">
        <v>0.472</v>
      </c>
      <c r="I1282" s="118">
        <v>21.89</v>
      </c>
      <c r="J1282" s="118">
        <v>10.33</v>
      </c>
      <c r="K1282" s="19"/>
    </row>
    <row r="1283" spans="1:11" ht="14.25">
      <c r="A1283" s="133" t="s">
        <v>183</v>
      </c>
      <c r="B1283" s="119" t="s">
        <v>404</v>
      </c>
      <c r="C1283" s="133" t="s">
        <v>133</v>
      </c>
      <c r="D1283" s="133" t="s">
        <v>405</v>
      </c>
      <c r="E1283" s="183" t="s">
        <v>147</v>
      </c>
      <c r="F1283" s="183"/>
      <c r="G1283" s="120" t="s">
        <v>130</v>
      </c>
      <c r="H1283" s="128">
        <v>1</v>
      </c>
      <c r="I1283" s="121">
        <v>4.48</v>
      </c>
      <c r="J1283" s="121">
        <v>4.48</v>
      </c>
      <c r="K1283" s="19"/>
    </row>
    <row r="1284" spans="1:11" ht="14.25">
      <c r="A1284" s="133" t="s">
        <v>183</v>
      </c>
      <c r="B1284" s="119" t="s">
        <v>363</v>
      </c>
      <c r="C1284" s="133" t="s">
        <v>133</v>
      </c>
      <c r="D1284" s="133" t="s">
        <v>364</v>
      </c>
      <c r="E1284" s="183" t="s">
        <v>147</v>
      </c>
      <c r="F1284" s="183"/>
      <c r="G1284" s="120" t="s">
        <v>130</v>
      </c>
      <c r="H1284" s="128">
        <v>1</v>
      </c>
      <c r="I1284" s="121">
        <v>5.1</v>
      </c>
      <c r="J1284" s="121">
        <v>5.1</v>
      </c>
      <c r="K1284" s="19"/>
    </row>
    <row r="1285" spans="1:11" ht="14.25">
      <c r="A1285" s="134"/>
      <c r="B1285" s="134"/>
      <c r="C1285" s="134"/>
      <c r="D1285" s="134"/>
      <c r="E1285" s="134" t="s">
        <v>184</v>
      </c>
      <c r="F1285" s="129">
        <v>12.71</v>
      </c>
      <c r="G1285" s="134" t="s">
        <v>185</v>
      </c>
      <c r="H1285" s="129">
        <v>0</v>
      </c>
      <c r="I1285" s="134" t="s">
        <v>186</v>
      </c>
      <c r="J1285" s="129">
        <v>12.71</v>
      </c>
      <c r="K1285" s="19"/>
    </row>
    <row r="1286" spans="1:11" ht="15" thickBot="1">
      <c r="A1286" s="134"/>
      <c r="B1286" s="134"/>
      <c r="C1286" s="134"/>
      <c r="D1286" s="134"/>
      <c r="E1286" s="134" t="s">
        <v>733</v>
      </c>
      <c r="F1286" s="129">
        <v>7.94</v>
      </c>
      <c r="G1286" s="134"/>
      <c r="H1286" s="184" t="s">
        <v>734</v>
      </c>
      <c r="I1286" s="184"/>
      <c r="J1286" s="129">
        <v>35.95</v>
      </c>
      <c r="K1286" s="19"/>
    </row>
    <row r="1287" spans="1:11" ht="15" thickTop="1">
      <c r="A1287" s="130"/>
      <c r="B1287" s="130"/>
      <c r="C1287" s="130"/>
      <c r="D1287" s="130"/>
      <c r="E1287" s="130"/>
      <c r="F1287" s="130"/>
      <c r="G1287" s="130"/>
      <c r="H1287" s="130"/>
      <c r="I1287" s="130"/>
      <c r="J1287" s="130"/>
      <c r="K1287" s="19"/>
    </row>
    <row r="1288" spans="1:11" ht="14.25">
      <c r="A1288" s="135"/>
      <c r="B1288" s="99" t="s">
        <v>104</v>
      </c>
      <c r="C1288" s="135" t="s">
        <v>105</v>
      </c>
      <c r="D1288" s="135" t="s">
        <v>106</v>
      </c>
      <c r="E1288" s="185" t="s">
        <v>112</v>
      </c>
      <c r="F1288" s="185"/>
      <c r="G1288" s="100" t="s">
        <v>107</v>
      </c>
      <c r="H1288" s="99" t="s">
        <v>108</v>
      </c>
      <c r="I1288" s="99" t="s">
        <v>109</v>
      </c>
      <c r="J1288" s="99" t="s">
        <v>102</v>
      </c>
      <c r="K1288" s="19"/>
    </row>
    <row r="1289" spans="1:11" ht="31.5">
      <c r="A1289" s="136" t="s">
        <v>182</v>
      </c>
      <c r="B1289" s="105" t="s">
        <v>1108</v>
      </c>
      <c r="C1289" s="136" t="s">
        <v>133</v>
      </c>
      <c r="D1289" s="136" t="s">
        <v>1109</v>
      </c>
      <c r="E1289" s="186" t="s">
        <v>246</v>
      </c>
      <c r="F1289" s="186"/>
      <c r="G1289" s="106" t="s">
        <v>129</v>
      </c>
      <c r="H1289" s="126">
        <v>1</v>
      </c>
      <c r="I1289" s="107">
        <v>612.05</v>
      </c>
      <c r="J1289" s="107">
        <v>612.05</v>
      </c>
      <c r="K1289" s="19"/>
    </row>
    <row r="1290" spans="1:11" ht="21">
      <c r="A1290" s="132" t="s">
        <v>187</v>
      </c>
      <c r="B1290" s="116" t="s">
        <v>462</v>
      </c>
      <c r="C1290" s="132" t="s">
        <v>133</v>
      </c>
      <c r="D1290" s="132" t="s">
        <v>463</v>
      </c>
      <c r="E1290" s="182" t="s">
        <v>142</v>
      </c>
      <c r="F1290" s="182"/>
      <c r="G1290" s="117" t="s">
        <v>236</v>
      </c>
      <c r="H1290" s="127">
        <v>0.021</v>
      </c>
      <c r="I1290" s="118">
        <v>685.29</v>
      </c>
      <c r="J1290" s="118">
        <v>14.39</v>
      </c>
      <c r="K1290" s="19"/>
    </row>
    <row r="1291" spans="1:11" ht="21">
      <c r="A1291" s="132" t="s">
        <v>187</v>
      </c>
      <c r="B1291" s="116" t="s">
        <v>188</v>
      </c>
      <c r="C1291" s="132" t="s">
        <v>133</v>
      </c>
      <c r="D1291" s="132" t="s">
        <v>189</v>
      </c>
      <c r="E1291" s="182" t="s">
        <v>142</v>
      </c>
      <c r="F1291" s="182"/>
      <c r="G1291" s="117" t="s">
        <v>134</v>
      </c>
      <c r="H1291" s="127">
        <v>2.291</v>
      </c>
      <c r="I1291" s="118">
        <v>15.24</v>
      </c>
      <c r="J1291" s="118">
        <v>34.91</v>
      </c>
      <c r="K1291" s="19"/>
    </row>
    <row r="1292" spans="1:11" ht="21">
      <c r="A1292" s="132" t="s">
        <v>187</v>
      </c>
      <c r="B1292" s="116" t="s">
        <v>232</v>
      </c>
      <c r="C1292" s="132" t="s">
        <v>133</v>
      </c>
      <c r="D1292" s="132" t="s">
        <v>233</v>
      </c>
      <c r="E1292" s="182" t="s">
        <v>142</v>
      </c>
      <c r="F1292" s="182"/>
      <c r="G1292" s="117" t="s">
        <v>134</v>
      </c>
      <c r="H1292" s="127">
        <v>4.581</v>
      </c>
      <c r="I1292" s="118">
        <v>18.73</v>
      </c>
      <c r="J1292" s="118">
        <v>85.8</v>
      </c>
      <c r="K1292" s="19"/>
    </row>
    <row r="1293" spans="1:11" ht="21">
      <c r="A1293" s="133" t="s">
        <v>183</v>
      </c>
      <c r="B1293" s="119" t="s">
        <v>948</v>
      </c>
      <c r="C1293" s="133" t="s">
        <v>133</v>
      </c>
      <c r="D1293" s="133" t="s">
        <v>949</v>
      </c>
      <c r="E1293" s="183" t="s">
        <v>147</v>
      </c>
      <c r="F1293" s="183"/>
      <c r="G1293" s="120" t="s">
        <v>130</v>
      </c>
      <c r="H1293" s="128">
        <v>2.778</v>
      </c>
      <c r="I1293" s="121">
        <v>171.69</v>
      </c>
      <c r="J1293" s="121">
        <v>476.95</v>
      </c>
      <c r="K1293" s="19"/>
    </row>
    <row r="1294" spans="1:11" ht="14.25">
      <c r="A1294" s="134"/>
      <c r="B1294" s="134"/>
      <c r="C1294" s="134"/>
      <c r="D1294" s="134"/>
      <c r="E1294" s="134" t="s">
        <v>184</v>
      </c>
      <c r="F1294" s="129">
        <v>80.99</v>
      </c>
      <c r="G1294" s="134" t="s">
        <v>185</v>
      </c>
      <c r="H1294" s="129">
        <v>0</v>
      </c>
      <c r="I1294" s="134" t="s">
        <v>186</v>
      </c>
      <c r="J1294" s="129">
        <v>80.99</v>
      </c>
      <c r="K1294" s="19"/>
    </row>
    <row r="1295" spans="1:11" ht="15" thickBot="1">
      <c r="A1295" s="134"/>
      <c r="B1295" s="134"/>
      <c r="C1295" s="134"/>
      <c r="D1295" s="134"/>
      <c r="E1295" s="134" t="s">
        <v>733</v>
      </c>
      <c r="F1295" s="129">
        <v>173.51</v>
      </c>
      <c r="G1295" s="134"/>
      <c r="H1295" s="184" t="s">
        <v>734</v>
      </c>
      <c r="I1295" s="184"/>
      <c r="J1295" s="129">
        <v>785.56</v>
      </c>
      <c r="K1295" s="19"/>
    </row>
    <row r="1296" spans="1:11" ht="15" thickTop="1">
      <c r="A1296" s="130"/>
      <c r="B1296" s="130"/>
      <c r="C1296" s="130"/>
      <c r="D1296" s="130"/>
      <c r="E1296" s="130"/>
      <c r="F1296" s="130"/>
      <c r="G1296" s="130"/>
      <c r="H1296" s="130"/>
      <c r="I1296" s="130"/>
      <c r="J1296" s="130"/>
      <c r="K1296" s="19"/>
    </row>
    <row r="1297" spans="1:11" ht="14.25">
      <c r="A1297" s="135"/>
      <c r="B1297" s="99" t="s">
        <v>104</v>
      </c>
      <c r="C1297" s="135" t="s">
        <v>105</v>
      </c>
      <c r="D1297" s="135" t="s">
        <v>106</v>
      </c>
      <c r="E1297" s="185" t="s">
        <v>112</v>
      </c>
      <c r="F1297" s="185"/>
      <c r="G1297" s="100" t="s">
        <v>107</v>
      </c>
      <c r="H1297" s="99" t="s">
        <v>108</v>
      </c>
      <c r="I1297" s="99" t="s">
        <v>109</v>
      </c>
      <c r="J1297" s="99" t="s">
        <v>102</v>
      </c>
      <c r="K1297" s="19"/>
    </row>
    <row r="1298" spans="1:11" ht="42">
      <c r="A1298" s="136" t="s">
        <v>182</v>
      </c>
      <c r="B1298" s="105" t="s">
        <v>1112</v>
      </c>
      <c r="C1298" s="136" t="s">
        <v>133</v>
      </c>
      <c r="D1298" s="136" t="s">
        <v>1113</v>
      </c>
      <c r="E1298" s="186" t="s">
        <v>246</v>
      </c>
      <c r="F1298" s="186"/>
      <c r="G1298" s="106" t="s">
        <v>129</v>
      </c>
      <c r="H1298" s="126">
        <v>1</v>
      </c>
      <c r="I1298" s="107">
        <v>715.89</v>
      </c>
      <c r="J1298" s="107">
        <v>715.89</v>
      </c>
      <c r="K1298" s="19"/>
    </row>
    <row r="1299" spans="1:11" ht="21">
      <c r="A1299" s="132" t="s">
        <v>187</v>
      </c>
      <c r="B1299" s="116" t="s">
        <v>188</v>
      </c>
      <c r="C1299" s="132" t="s">
        <v>133</v>
      </c>
      <c r="D1299" s="132" t="s">
        <v>189</v>
      </c>
      <c r="E1299" s="182" t="s">
        <v>142</v>
      </c>
      <c r="F1299" s="182"/>
      <c r="G1299" s="117" t="s">
        <v>134</v>
      </c>
      <c r="H1299" s="127">
        <v>0.8665</v>
      </c>
      <c r="I1299" s="118">
        <v>15.24</v>
      </c>
      <c r="J1299" s="118">
        <v>13.2</v>
      </c>
      <c r="K1299" s="19"/>
    </row>
    <row r="1300" spans="1:11" ht="21">
      <c r="A1300" s="132" t="s">
        <v>187</v>
      </c>
      <c r="B1300" s="116" t="s">
        <v>739</v>
      </c>
      <c r="C1300" s="132" t="s">
        <v>133</v>
      </c>
      <c r="D1300" s="132" t="s">
        <v>740</v>
      </c>
      <c r="E1300" s="182" t="s">
        <v>142</v>
      </c>
      <c r="F1300" s="182"/>
      <c r="G1300" s="117" t="s">
        <v>134</v>
      </c>
      <c r="H1300" s="127">
        <v>1.733</v>
      </c>
      <c r="I1300" s="118">
        <v>22.74</v>
      </c>
      <c r="J1300" s="118">
        <v>39.4</v>
      </c>
      <c r="K1300" s="19"/>
    </row>
    <row r="1301" spans="1:11" ht="21">
      <c r="A1301" s="133" t="s">
        <v>183</v>
      </c>
      <c r="B1301" s="119" t="s">
        <v>1021</v>
      </c>
      <c r="C1301" s="133" t="s">
        <v>133</v>
      </c>
      <c r="D1301" s="133" t="s">
        <v>1022</v>
      </c>
      <c r="E1301" s="183" t="s">
        <v>147</v>
      </c>
      <c r="F1301" s="183"/>
      <c r="G1301" s="120" t="s">
        <v>238</v>
      </c>
      <c r="H1301" s="128">
        <v>1.7258</v>
      </c>
      <c r="I1301" s="121">
        <v>6.99</v>
      </c>
      <c r="J1301" s="121">
        <v>12.06</v>
      </c>
      <c r="K1301" s="19"/>
    </row>
    <row r="1302" spans="1:11" ht="52.5">
      <c r="A1302" s="133" t="s">
        <v>183</v>
      </c>
      <c r="B1302" s="119" t="s">
        <v>943</v>
      </c>
      <c r="C1302" s="133" t="s">
        <v>133</v>
      </c>
      <c r="D1302" s="133" t="s">
        <v>944</v>
      </c>
      <c r="E1302" s="183" t="s">
        <v>147</v>
      </c>
      <c r="F1302" s="183"/>
      <c r="G1302" s="120" t="s">
        <v>129</v>
      </c>
      <c r="H1302" s="128">
        <v>1</v>
      </c>
      <c r="I1302" s="121">
        <v>631.69</v>
      </c>
      <c r="J1302" s="121">
        <v>631.69</v>
      </c>
      <c r="K1302" s="19"/>
    </row>
    <row r="1303" spans="1:11" ht="14.25">
      <c r="A1303" s="133" t="s">
        <v>183</v>
      </c>
      <c r="B1303" s="119" t="s">
        <v>1068</v>
      </c>
      <c r="C1303" s="133" t="s">
        <v>133</v>
      </c>
      <c r="D1303" s="133" t="s">
        <v>1069</v>
      </c>
      <c r="E1303" s="183" t="s">
        <v>147</v>
      </c>
      <c r="F1303" s="183"/>
      <c r="G1303" s="120" t="s">
        <v>269</v>
      </c>
      <c r="H1303" s="128">
        <v>0.0428677</v>
      </c>
      <c r="I1303" s="121">
        <v>15.77</v>
      </c>
      <c r="J1303" s="121">
        <v>0.67</v>
      </c>
      <c r="K1303" s="19"/>
    </row>
    <row r="1304" spans="1:11" ht="21">
      <c r="A1304" s="133" t="s">
        <v>183</v>
      </c>
      <c r="B1304" s="119" t="s">
        <v>312</v>
      </c>
      <c r="C1304" s="133" t="s">
        <v>133</v>
      </c>
      <c r="D1304" s="133" t="s">
        <v>313</v>
      </c>
      <c r="E1304" s="183" t="s">
        <v>147</v>
      </c>
      <c r="F1304" s="183"/>
      <c r="G1304" s="120" t="s">
        <v>314</v>
      </c>
      <c r="H1304" s="128">
        <v>0.8351</v>
      </c>
      <c r="I1304" s="121">
        <v>22.6</v>
      </c>
      <c r="J1304" s="121">
        <v>18.87</v>
      </c>
      <c r="K1304" s="19"/>
    </row>
    <row r="1305" spans="1:11" ht="14.25">
      <c r="A1305" s="134"/>
      <c r="B1305" s="134"/>
      <c r="C1305" s="134"/>
      <c r="D1305" s="134"/>
      <c r="E1305" s="134" t="s">
        <v>184</v>
      </c>
      <c r="F1305" s="129">
        <v>37.11</v>
      </c>
      <c r="G1305" s="134" t="s">
        <v>185</v>
      </c>
      <c r="H1305" s="129">
        <v>0</v>
      </c>
      <c r="I1305" s="134" t="s">
        <v>186</v>
      </c>
      <c r="J1305" s="129">
        <v>37.11</v>
      </c>
      <c r="K1305" s="19"/>
    </row>
    <row r="1306" spans="1:11" ht="15" thickBot="1">
      <c r="A1306" s="134"/>
      <c r="B1306" s="134"/>
      <c r="C1306" s="134"/>
      <c r="D1306" s="134"/>
      <c r="E1306" s="134" t="s">
        <v>733</v>
      </c>
      <c r="F1306" s="129">
        <v>202.95</v>
      </c>
      <c r="G1306" s="134"/>
      <c r="H1306" s="184" t="s">
        <v>734</v>
      </c>
      <c r="I1306" s="184"/>
      <c r="J1306" s="129">
        <v>918.84</v>
      </c>
      <c r="K1306" s="19"/>
    </row>
    <row r="1307" spans="1:11" ht="15" thickTop="1">
      <c r="A1307" s="130"/>
      <c r="B1307" s="130"/>
      <c r="C1307" s="130"/>
      <c r="D1307" s="130"/>
      <c r="E1307" s="130"/>
      <c r="F1307" s="130"/>
      <c r="G1307" s="130"/>
      <c r="H1307" s="130"/>
      <c r="I1307" s="130"/>
      <c r="J1307" s="130"/>
      <c r="K1307" s="19"/>
    </row>
    <row r="1308" spans="1:11" ht="14.25">
      <c r="A1308" s="135"/>
      <c r="B1308" s="99" t="s">
        <v>104</v>
      </c>
      <c r="C1308" s="135" t="s">
        <v>105</v>
      </c>
      <c r="D1308" s="135" t="s">
        <v>106</v>
      </c>
      <c r="E1308" s="185" t="s">
        <v>112</v>
      </c>
      <c r="F1308" s="185"/>
      <c r="G1308" s="100" t="s">
        <v>107</v>
      </c>
      <c r="H1308" s="99" t="s">
        <v>108</v>
      </c>
      <c r="I1308" s="99" t="s">
        <v>109</v>
      </c>
      <c r="J1308" s="99" t="s">
        <v>102</v>
      </c>
      <c r="K1308" s="19"/>
    </row>
    <row r="1309" spans="1:11" ht="31.5">
      <c r="A1309" s="136" t="s">
        <v>182</v>
      </c>
      <c r="B1309" s="105" t="s">
        <v>581</v>
      </c>
      <c r="C1309" s="136" t="s">
        <v>133</v>
      </c>
      <c r="D1309" s="136" t="s">
        <v>582</v>
      </c>
      <c r="E1309" s="186" t="s">
        <v>434</v>
      </c>
      <c r="F1309" s="186"/>
      <c r="G1309" s="106" t="s">
        <v>130</v>
      </c>
      <c r="H1309" s="126">
        <v>1</v>
      </c>
      <c r="I1309" s="107">
        <v>5.22</v>
      </c>
      <c r="J1309" s="107">
        <v>5.22</v>
      </c>
      <c r="K1309" s="19"/>
    </row>
    <row r="1310" spans="1:11" ht="21">
      <c r="A1310" s="132" t="s">
        <v>187</v>
      </c>
      <c r="B1310" s="116" t="s">
        <v>466</v>
      </c>
      <c r="C1310" s="132" t="s">
        <v>133</v>
      </c>
      <c r="D1310" s="132" t="s">
        <v>467</v>
      </c>
      <c r="E1310" s="182" t="s">
        <v>142</v>
      </c>
      <c r="F1310" s="182"/>
      <c r="G1310" s="117" t="s">
        <v>134</v>
      </c>
      <c r="H1310" s="127">
        <v>0.1</v>
      </c>
      <c r="I1310" s="118">
        <v>14.68</v>
      </c>
      <c r="J1310" s="118">
        <v>1.46</v>
      </c>
      <c r="K1310" s="19"/>
    </row>
    <row r="1311" spans="1:11" ht="21">
      <c r="A1311" s="132" t="s">
        <v>187</v>
      </c>
      <c r="B1311" s="116" t="s">
        <v>525</v>
      </c>
      <c r="C1311" s="132" t="s">
        <v>133</v>
      </c>
      <c r="D1311" s="132" t="s">
        <v>526</v>
      </c>
      <c r="E1311" s="182" t="s">
        <v>142</v>
      </c>
      <c r="F1311" s="182"/>
      <c r="G1311" s="117" t="s">
        <v>134</v>
      </c>
      <c r="H1311" s="127">
        <v>0.1</v>
      </c>
      <c r="I1311" s="118">
        <v>18.41</v>
      </c>
      <c r="J1311" s="118">
        <v>1.84</v>
      </c>
      <c r="K1311" s="19"/>
    </row>
    <row r="1312" spans="1:11" ht="14.25">
      <c r="A1312" s="133" t="s">
        <v>183</v>
      </c>
      <c r="B1312" s="119" t="s">
        <v>653</v>
      </c>
      <c r="C1312" s="133" t="s">
        <v>133</v>
      </c>
      <c r="D1312" s="133" t="s">
        <v>654</v>
      </c>
      <c r="E1312" s="183" t="s">
        <v>147</v>
      </c>
      <c r="F1312" s="183"/>
      <c r="G1312" s="120" t="s">
        <v>130</v>
      </c>
      <c r="H1312" s="128">
        <v>0.0099</v>
      </c>
      <c r="I1312" s="121">
        <v>54.9</v>
      </c>
      <c r="J1312" s="121">
        <v>0.54</v>
      </c>
      <c r="K1312" s="19"/>
    </row>
    <row r="1313" spans="1:11" ht="14.25">
      <c r="A1313" s="133" t="s">
        <v>183</v>
      </c>
      <c r="B1313" s="119" t="s">
        <v>712</v>
      </c>
      <c r="C1313" s="133" t="s">
        <v>133</v>
      </c>
      <c r="D1313" s="133" t="s">
        <v>713</v>
      </c>
      <c r="E1313" s="183" t="s">
        <v>147</v>
      </c>
      <c r="F1313" s="183"/>
      <c r="G1313" s="120" t="s">
        <v>130</v>
      </c>
      <c r="H1313" s="128">
        <v>1</v>
      </c>
      <c r="I1313" s="121">
        <v>0.65</v>
      </c>
      <c r="J1313" s="121">
        <v>0.65</v>
      </c>
      <c r="K1313" s="19"/>
    </row>
    <row r="1314" spans="1:11" ht="14.25">
      <c r="A1314" s="133" t="s">
        <v>183</v>
      </c>
      <c r="B1314" s="119" t="s">
        <v>687</v>
      </c>
      <c r="C1314" s="133" t="s">
        <v>133</v>
      </c>
      <c r="D1314" s="133" t="s">
        <v>688</v>
      </c>
      <c r="E1314" s="183" t="s">
        <v>147</v>
      </c>
      <c r="F1314" s="183"/>
      <c r="G1314" s="120" t="s">
        <v>130</v>
      </c>
      <c r="H1314" s="128">
        <v>0.021</v>
      </c>
      <c r="I1314" s="121">
        <v>1.27</v>
      </c>
      <c r="J1314" s="121">
        <v>0.02</v>
      </c>
      <c r="K1314" s="19"/>
    </row>
    <row r="1315" spans="1:11" ht="14.25">
      <c r="A1315" s="133" t="s">
        <v>183</v>
      </c>
      <c r="B1315" s="119" t="s">
        <v>648</v>
      </c>
      <c r="C1315" s="133" t="s">
        <v>133</v>
      </c>
      <c r="D1315" s="133" t="s">
        <v>649</v>
      </c>
      <c r="E1315" s="183" t="s">
        <v>147</v>
      </c>
      <c r="F1315" s="183"/>
      <c r="G1315" s="120" t="s">
        <v>130</v>
      </c>
      <c r="H1315" s="128">
        <v>0.015</v>
      </c>
      <c r="I1315" s="121">
        <v>47.68</v>
      </c>
      <c r="J1315" s="121">
        <v>0.71</v>
      </c>
      <c r="K1315" s="19"/>
    </row>
    <row r="1316" spans="1:11" ht="14.25">
      <c r="A1316" s="134"/>
      <c r="B1316" s="134"/>
      <c r="C1316" s="134"/>
      <c r="D1316" s="134"/>
      <c r="E1316" s="134" t="s">
        <v>184</v>
      </c>
      <c r="F1316" s="129">
        <v>2.17</v>
      </c>
      <c r="G1316" s="134" t="s">
        <v>185</v>
      </c>
      <c r="H1316" s="129">
        <v>0</v>
      </c>
      <c r="I1316" s="134" t="s">
        <v>186</v>
      </c>
      <c r="J1316" s="129">
        <v>2.17</v>
      </c>
      <c r="K1316" s="19"/>
    </row>
    <row r="1317" spans="1:11" ht="15" thickBot="1">
      <c r="A1317" s="134"/>
      <c r="B1317" s="134"/>
      <c r="C1317" s="134"/>
      <c r="D1317" s="134"/>
      <c r="E1317" s="134" t="s">
        <v>733</v>
      </c>
      <c r="F1317" s="129">
        <v>1.47</v>
      </c>
      <c r="G1317" s="134"/>
      <c r="H1317" s="184" t="s">
        <v>734</v>
      </c>
      <c r="I1317" s="184"/>
      <c r="J1317" s="129">
        <v>6.69</v>
      </c>
      <c r="K1317" s="19"/>
    </row>
    <row r="1318" spans="1:11" ht="15" thickTop="1">
      <c r="A1318" s="130"/>
      <c r="B1318" s="130"/>
      <c r="C1318" s="130"/>
      <c r="D1318" s="130"/>
      <c r="E1318" s="130"/>
      <c r="F1318" s="130"/>
      <c r="G1318" s="130"/>
      <c r="H1318" s="130"/>
      <c r="I1318" s="130"/>
      <c r="J1318" s="130"/>
      <c r="K1318" s="19"/>
    </row>
    <row r="1319" spans="1:11" ht="14.25">
      <c r="A1319" s="135"/>
      <c r="B1319" s="99" t="s">
        <v>104</v>
      </c>
      <c r="C1319" s="135" t="s">
        <v>105</v>
      </c>
      <c r="D1319" s="135" t="s">
        <v>106</v>
      </c>
      <c r="E1319" s="185" t="s">
        <v>112</v>
      </c>
      <c r="F1319" s="185"/>
      <c r="G1319" s="100" t="s">
        <v>107</v>
      </c>
      <c r="H1319" s="99" t="s">
        <v>108</v>
      </c>
      <c r="I1319" s="99" t="s">
        <v>109</v>
      </c>
      <c r="J1319" s="99" t="s">
        <v>102</v>
      </c>
      <c r="K1319" s="19"/>
    </row>
    <row r="1320" spans="1:11" ht="31.5">
      <c r="A1320" s="136" t="s">
        <v>182</v>
      </c>
      <c r="B1320" s="105" t="s">
        <v>1229</v>
      </c>
      <c r="C1320" s="136" t="s">
        <v>133</v>
      </c>
      <c r="D1320" s="136" t="s">
        <v>1230</v>
      </c>
      <c r="E1320" s="186" t="s">
        <v>434</v>
      </c>
      <c r="F1320" s="186"/>
      <c r="G1320" s="106" t="s">
        <v>130</v>
      </c>
      <c r="H1320" s="126">
        <v>1</v>
      </c>
      <c r="I1320" s="107">
        <v>11.69</v>
      </c>
      <c r="J1320" s="107">
        <v>11.69</v>
      </c>
      <c r="K1320" s="19"/>
    </row>
    <row r="1321" spans="1:11" ht="21">
      <c r="A1321" s="132" t="s">
        <v>187</v>
      </c>
      <c r="B1321" s="116" t="s">
        <v>466</v>
      </c>
      <c r="C1321" s="132" t="s">
        <v>133</v>
      </c>
      <c r="D1321" s="132" t="s">
        <v>467</v>
      </c>
      <c r="E1321" s="182" t="s">
        <v>142</v>
      </c>
      <c r="F1321" s="182"/>
      <c r="G1321" s="117" t="s">
        <v>134</v>
      </c>
      <c r="H1321" s="127">
        <v>0.15</v>
      </c>
      <c r="I1321" s="118">
        <v>14.68</v>
      </c>
      <c r="J1321" s="118">
        <v>2.2</v>
      </c>
      <c r="K1321" s="19"/>
    </row>
    <row r="1322" spans="1:11" ht="21">
      <c r="A1322" s="132" t="s">
        <v>187</v>
      </c>
      <c r="B1322" s="116" t="s">
        <v>525</v>
      </c>
      <c r="C1322" s="132" t="s">
        <v>133</v>
      </c>
      <c r="D1322" s="132" t="s">
        <v>526</v>
      </c>
      <c r="E1322" s="182" t="s">
        <v>142</v>
      </c>
      <c r="F1322" s="182"/>
      <c r="G1322" s="117" t="s">
        <v>134</v>
      </c>
      <c r="H1322" s="127">
        <v>0.15</v>
      </c>
      <c r="I1322" s="118">
        <v>18.41</v>
      </c>
      <c r="J1322" s="118">
        <v>2.76</v>
      </c>
      <c r="K1322" s="19"/>
    </row>
    <row r="1323" spans="1:11" ht="14.25">
      <c r="A1323" s="133" t="s">
        <v>183</v>
      </c>
      <c r="B1323" s="119" t="s">
        <v>653</v>
      </c>
      <c r="C1323" s="133" t="s">
        <v>133</v>
      </c>
      <c r="D1323" s="133" t="s">
        <v>654</v>
      </c>
      <c r="E1323" s="183" t="s">
        <v>147</v>
      </c>
      <c r="F1323" s="183"/>
      <c r="G1323" s="120" t="s">
        <v>130</v>
      </c>
      <c r="H1323" s="128">
        <v>0.007</v>
      </c>
      <c r="I1323" s="121">
        <v>54.9</v>
      </c>
      <c r="J1323" s="121">
        <v>0.38</v>
      </c>
      <c r="K1323" s="19"/>
    </row>
    <row r="1324" spans="1:11" ht="21">
      <c r="A1324" s="133" t="s">
        <v>183</v>
      </c>
      <c r="B1324" s="119" t="s">
        <v>1033</v>
      </c>
      <c r="C1324" s="133" t="s">
        <v>133</v>
      </c>
      <c r="D1324" s="133" t="s">
        <v>1034</v>
      </c>
      <c r="E1324" s="183" t="s">
        <v>147</v>
      </c>
      <c r="F1324" s="183"/>
      <c r="G1324" s="120" t="s">
        <v>130</v>
      </c>
      <c r="H1324" s="128">
        <v>1</v>
      </c>
      <c r="I1324" s="121">
        <v>5.91</v>
      </c>
      <c r="J1324" s="121">
        <v>5.91</v>
      </c>
      <c r="K1324" s="19"/>
    </row>
    <row r="1325" spans="1:11" ht="14.25">
      <c r="A1325" s="133" t="s">
        <v>183</v>
      </c>
      <c r="B1325" s="119" t="s">
        <v>687</v>
      </c>
      <c r="C1325" s="133" t="s">
        <v>133</v>
      </c>
      <c r="D1325" s="133" t="s">
        <v>688</v>
      </c>
      <c r="E1325" s="183" t="s">
        <v>147</v>
      </c>
      <c r="F1325" s="183"/>
      <c r="G1325" s="120" t="s">
        <v>130</v>
      </c>
      <c r="H1325" s="128">
        <v>0.05</v>
      </c>
      <c r="I1325" s="121">
        <v>1.27</v>
      </c>
      <c r="J1325" s="121">
        <v>0.06</v>
      </c>
      <c r="K1325" s="19"/>
    </row>
    <row r="1326" spans="1:11" ht="14.25">
      <c r="A1326" s="133" t="s">
        <v>183</v>
      </c>
      <c r="B1326" s="119" t="s">
        <v>648</v>
      </c>
      <c r="C1326" s="133" t="s">
        <v>133</v>
      </c>
      <c r="D1326" s="133" t="s">
        <v>649</v>
      </c>
      <c r="E1326" s="183" t="s">
        <v>147</v>
      </c>
      <c r="F1326" s="183"/>
      <c r="G1326" s="120" t="s">
        <v>130</v>
      </c>
      <c r="H1326" s="128">
        <v>0.008</v>
      </c>
      <c r="I1326" s="121">
        <v>47.68</v>
      </c>
      <c r="J1326" s="121">
        <v>0.38</v>
      </c>
      <c r="K1326" s="19"/>
    </row>
    <row r="1327" spans="1:11" ht="14.25">
      <c r="A1327" s="134"/>
      <c r="B1327" s="134"/>
      <c r="C1327" s="134"/>
      <c r="D1327" s="134"/>
      <c r="E1327" s="134" t="s">
        <v>184</v>
      </c>
      <c r="F1327" s="129">
        <v>3.26</v>
      </c>
      <c r="G1327" s="134" t="s">
        <v>185</v>
      </c>
      <c r="H1327" s="129">
        <v>0</v>
      </c>
      <c r="I1327" s="134" t="s">
        <v>186</v>
      </c>
      <c r="J1327" s="129">
        <v>3.26</v>
      </c>
      <c r="K1327" s="19"/>
    </row>
    <row r="1328" spans="1:11" ht="15" thickBot="1">
      <c r="A1328" s="134"/>
      <c r="B1328" s="134"/>
      <c r="C1328" s="134"/>
      <c r="D1328" s="134"/>
      <c r="E1328" s="134" t="s">
        <v>733</v>
      </c>
      <c r="F1328" s="129">
        <v>3.31</v>
      </c>
      <c r="G1328" s="134"/>
      <c r="H1328" s="184" t="s">
        <v>734</v>
      </c>
      <c r="I1328" s="184"/>
      <c r="J1328" s="129">
        <v>15</v>
      </c>
      <c r="K1328" s="19"/>
    </row>
    <row r="1329" spans="1:11" ht="15" thickTop="1">
      <c r="A1329" s="130"/>
      <c r="B1329" s="130"/>
      <c r="C1329" s="130"/>
      <c r="D1329" s="130"/>
      <c r="E1329" s="130"/>
      <c r="F1329" s="130"/>
      <c r="G1329" s="130"/>
      <c r="H1329" s="130"/>
      <c r="I1329" s="130"/>
      <c r="J1329" s="130"/>
      <c r="K1329" s="19"/>
    </row>
    <row r="1330" spans="1:11" ht="14.25">
      <c r="A1330" s="135"/>
      <c r="B1330" s="99" t="s">
        <v>104</v>
      </c>
      <c r="C1330" s="135" t="s">
        <v>105</v>
      </c>
      <c r="D1330" s="135" t="s">
        <v>106</v>
      </c>
      <c r="E1330" s="185" t="s">
        <v>112</v>
      </c>
      <c r="F1330" s="185"/>
      <c r="G1330" s="100" t="s">
        <v>107</v>
      </c>
      <c r="H1330" s="99" t="s">
        <v>108</v>
      </c>
      <c r="I1330" s="99" t="s">
        <v>109</v>
      </c>
      <c r="J1330" s="99" t="s">
        <v>102</v>
      </c>
      <c r="K1330" s="19"/>
    </row>
    <row r="1331" spans="1:11" ht="31.5">
      <c r="A1331" s="136" t="s">
        <v>182</v>
      </c>
      <c r="B1331" s="105" t="s">
        <v>583</v>
      </c>
      <c r="C1331" s="136" t="s">
        <v>133</v>
      </c>
      <c r="D1331" s="136" t="s">
        <v>584</v>
      </c>
      <c r="E1331" s="186" t="s">
        <v>434</v>
      </c>
      <c r="F1331" s="186"/>
      <c r="G1331" s="106" t="s">
        <v>130</v>
      </c>
      <c r="H1331" s="126">
        <v>1</v>
      </c>
      <c r="I1331" s="107">
        <v>6.84</v>
      </c>
      <c r="J1331" s="107">
        <v>6.84</v>
      </c>
      <c r="K1331" s="19"/>
    </row>
    <row r="1332" spans="1:11" ht="21">
      <c r="A1332" s="132" t="s">
        <v>187</v>
      </c>
      <c r="B1332" s="116" t="s">
        <v>466</v>
      </c>
      <c r="C1332" s="132" t="s">
        <v>133</v>
      </c>
      <c r="D1332" s="132" t="s">
        <v>467</v>
      </c>
      <c r="E1332" s="182" t="s">
        <v>142</v>
      </c>
      <c r="F1332" s="182"/>
      <c r="G1332" s="117" t="s">
        <v>134</v>
      </c>
      <c r="H1332" s="127">
        <v>0.1</v>
      </c>
      <c r="I1332" s="118">
        <v>14.68</v>
      </c>
      <c r="J1332" s="118">
        <v>1.46</v>
      </c>
      <c r="K1332" s="19"/>
    </row>
    <row r="1333" spans="1:11" ht="21">
      <c r="A1333" s="132" t="s">
        <v>187</v>
      </c>
      <c r="B1333" s="116" t="s">
        <v>525</v>
      </c>
      <c r="C1333" s="132" t="s">
        <v>133</v>
      </c>
      <c r="D1333" s="132" t="s">
        <v>526</v>
      </c>
      <c r="E1333" s="182" t="s">
        <v>142</v>
      </c>
      <c r="F1333" s="182"/>
      <c r="G1333" s="117" t="s">
        <v>134</v>
      </c>
      <c r="H1333" s="127">
        <v>0.1</v>
      </c>
      <c r="I1333" s="118">
        <v>18.41</v>
      </c>
      <c r="J1333" s="118">
        <v>1.84</v>
      </c>
      <c r="K1333" s="19"/>
    </row>
    <row r="1334" spans="1:11" ht="14.25">
      <c r="A1334" s="133" t="s">
        <v>183</v>
      </c>
      <c r="B1334" s="119" t="s">
        <v>653</v>
      </c>
      <c r="C1334" s="133" t="s">
        <v>133</v>
      </c>
      <c r="D1334" s="133" t="s">
        <v>654</v>
      </c>
      <c r="E1334" s="183" t="s">
        <v>147</v>
      </c>
      <c r="F1334" s="183"/>
      <c r="G1334" s="120" t="s">
        <v>130</v>
      </c>
      <c r="H1334" s="128">
        <v>0.0099</v>
      </c>
      <c r="I1334" s="121">
        <v>54.9</v>
      </c>
      <c r="J1334" s="121">
        <v>0.54</v>
      </c>
      <c r="K1334" s="19"/>
    </row>
    <row r="1335" spans="1:11" ht="14.25">
      <c r="A1335" s="133" t="s">
        <v>183</v>
      </c>
      <c r="B1335" s="119" t="s">
        <v>706</v>
      </c>
      <c r="C1335" s="133" t="s">
        <v>133</v>
      </c>
      <c r="D1335" s="133" t="s">
        <v>707</v>
      </c>
      <c r="E1335" s="183" t="s">
        <v>147</v>
      </c>
      <c r="F1335" s="183"/>
      <c r="G1335" s="120" t="s">
        <v>130</v>
      </c>
      <c r="H1335" s="128">
        <v>1</v>
      </c>
      <c r="I1335" s="121">
        <v>2.27</v>
      </c>
      <c r="J1335" s="121">
        <v>2.27</v>
      </c>
      <c r="K1335" s="19"/>
    </row>
    <row r="1336" spans="1:11" ht="14.25">
      <c r="A1336" s="133" t="s">
        <v>183</v>
      </c>
      <c r="B1336" s="119" t="s">
        <v>687</v>
      </c>
      <c r="C1336" s="133" t="s">
        <v>133</v>
      </c>
      <c r="D1336" s="133" t="s">
        <v>688</v>
      </c>
      <c r="E1336" s="183" t="s">
        <v>147</v>
      </c>
      <c r="F1336" s="183"/>
      <c r="G1336" s="120" t="s">
        <v>130</v>
      </c>
      <c r="H1336" s="128">
        <v>0.021</v>
      </c>
      <c r="I1336" s="121">
        <v>1.27</v>
      </c>
      <c r="J1336" s="121">
        <v>0.02</v>
      </c>
      <c r="K1336" s="19"/>
    </row>
    <row r="1337" spans="1:11" ht="14.25">
      <c r="A1337" s="133" t="s">
        <v>183</v>
      </c>
      <c r="B1337" s="119" t="s">
        <v>648</v>
      </c>
      <c r="C1337" s="133" t="s">
        <v>133</v>
      </c>
      <c r="D1337" s="133" t="s">
        <v>649</v>
      </c>
      <c r="E1337" s="183" t="s">
        <v>147</v>
      </c>
      <c r="F1337" s="183"/>
      <c r="G1337" s="120" t="s">
        <v>130</v>
      </c>
      <c r="H1337" s="128">
        <v>0.015</v>
      </c>
      <c r="I1337" s="121">
        <v>47.68</v>
      </c>
      <c r="J1337" s="121">
        <v>0.71</v>
      </c>
      <c r="K1337" s="19"/>
    </row>
    <row r="1338" spans="1:11" ht="14.25">
      <c r="A1338" s="134"/>
      <c r="B1338" s="134"/>
      <c r="C1338" s="134"/>
      <c r="D1338" s="134"/>
      <c r="E1338" s="134" t="s">
        <v>184</v>
      </c>
      <c r="F1338" s="129">
        <v>2.17</v>
      </c>
      <c r="G1338" s="134" t="s">
        <v>185</v>
      </c>
      <c r="H1338" s="129">
        <v>0</v>
      </c>
      <c r="I1338" s="134" t="s">
        <v>186</v>
      </c>
      <c r="J1338" s="129">
        <v>2.17</v>
      </c>
      <c r="K1338" s="19"/>
    </row>
    <row r="1339" spans="1:11" ht="15" thickBot="1">
      <c r="A1339" s="134"/>
      <c r="B1339" s="134"/>
      <c r="C1339" s="134"/>
      <c r="D1339" s="134"/>
      <c r="E1339" s="134" t="s">
        <v>733</v>
      </c>
      <c r="F1339" s="129">
        <v>1.93</v>
      </c>
      <c r="G1339" s="134"/>
      <c r="H1339" s="184" t="s">
        <v>734</v>
      </c>
      <c r="I1339" s="184"/>
      <c r="J1339" s="129">
        <v>8.77</v>
      </c>
      <c r="K1339" s="19"/>
    </row>
    <row r="1340" spans="1:11" ht="15" thickTop="1">
      <c r="A1340" s="130"/>
      <c r="B1340" s="130"/>
      <c r="C1340" s="130"/>
      <c r="D1340" s="130"/>
      <c r="E1340" s="130"/>
      <c r="F1340" s="130"/>
      <c r="G1340" s="130"/>
      <c r="H1340" s="130"/>
      <c r="I1340" s="130"/>
      <c r="J1340" s="130"/>
      <c r="K1340" s="19"/>
    </row>
    <row r="1341" spans="1:11" ht="14.25">
      <c r="A1341" s="135"/>
      <c r="B1341" s="99" t="s">
        <v>104</v>
      </c>
      <c r="C1341" s="135" t="s">
        <v>105</v>
      </c>
      <c r="D1341" s="135" t="s">
        <v>106</v>
      </c>
      <c r="E1341" s="185" t="s">
        <v>112</v>
      </c>
      <c r="F1341" s="185"/>
      <c r="G1341" s="100" t="s">
        <v>107</v>
      </c>
      <c r="H1341" s="99" t="s">
        <v>108</v>
      </c>
      <c r="I1341" s="99" t="s">
        <v>109</v>
      </c>
      <c r="J1341" s="99" t="s">
        <v>102</v>
      </c>
      <c r="K1341" s="19"/>
    </row>
    <row r="1342" spans="1:11" ht="31.5">
      <c r="A1342" s="136" t="s">
        <v>182</v>
      </c>
      <c r="B1342" s="105" t="s">
        <v>1159</v>
      </c>
      <c r="C1342" s="136" t="s">
        <v>133</v>
      </c>
      <c r="D1342" s="136" t="s">
        <v>1160</v>
      </c>
      <c r="E1342" s="186" t="s">
        <v>434</v>
      </c>
      <c r="F1342" s="186"/>
      <c r="G1342" s="106" t="s">
        <v>130</v>
      </c>
      <c r="H1342" s="126">
        <v>1</v>
      </c>
      <c r="I1342" s="107">
        <v>7.53</v>
      </c>
      <c r="J1342" s="107">
        <v>7.53</v>
      </c>
      <c r="K1342" s="19"/>
    </row>
    <row r="1343" spans="1:11" ht="21">
      <c r="A1343" s="132" t="s">
        <v>187</v>
      </c>
      <c r="B1343" s="116" t="s">
        <v>466</v>
      </c>
      <c r="C1343" s="132" t="s">
        <v>133</v>
      </c>
      <c r="D1343" s="132" t="s">
        <v>467</v>
      </c>
      <c r="E1343" s="182" t="s">
        <v>142</v>
      </c>
      <c r="F1343" s="182"/>
      <c r="G1343" s="117" t="s">
        <v>134</v>
      </c>
      <c r="H1343" s="127">
        <v>0.13</v>
      </c>
      <c r="I1343" s="118">
        <v>14.68</v>
      </c>
      <c r="J1343" s="118">
        <v>1.9</v>
      </c>
      <c r="K1343" s="19"/>
    </row>
    <row r="1344" spans="1:11" ht="21">
      <c r="A1344" s="132" t="s">
        <v>187</v>
      </c>
      <c r="B1344" s="116" t="s">
        <v>525</v>
      </c>
      <c r="C1344" s="132" t="s">
        <v>133</v>
      </c>
      <c r="D1344" s="132" t="s">
        <v>526</v>
      </c>
      <c r="E1344" s="182" t="s">
        <v>142</v>
      </c>
      <c r="F1344" s="182"/>
      <c r="G1344" s="117" t="s">
        <v>134</v>
      </c>
      <c r="H1344" s="127">
        <v>0.13</v>
      </c>
      <c r="I1344" s="118">
        <v>18.41</v>
      </c>
      <c r="J1344" s="118">
        <v>2.39</v>
      </c>
      <c r="K1344" s="19"/>
    </row>
    <row r="1345" spans="1:11" ht="14.25">
      <c r="A1345" s="133" t="s">
        <v>183</v>
      </c>
      <c r="B1345" s="119" t="s">
        <v>685</v>
      </c>
      <c r="C1345" s="133" t="s">
        <v>133</v>
      </c>
      <c r="D1345" s="133" t="s">
        <v>686</v>
      </c>
      <c r="E1345" s="183" t="s">
        <v>147</v>
      </c>
      <c r="F1345" s="183"/>
      <c r="G1345" s="120" t="s">
        <v>130</v>
      </c>
      <c r="H1345" s="128">
        <v>1</v>
      </c>
      <c r="I1345" s="121">
        <v>1.28</v>
      </c>
      <c r="J1345" s="121">
        <v>1.28</v>
      </c>
      <c r="K1345" s="19"/>
    </row>
    <row r="1346" spans="1:11" ht="14.25">
      <c r="A1346" s="133" t="s">
        <v>183</v>
      </c>
      <c r="B1346" s="119" t="s">
        <v>714</v>
      </c>
      <c r="C1346" s="133" t="s">
        <v>133</v>
      </c>
      <c r="D1346" s="133" t="s">
        <v>715</v>
      </c>
      <c r="E1346" s="183" t="s">
        <v>147</v>
      </c>
      <c r="F1346" s="183"/>
      <c r="G1346" s="120" t="s">
        <v>130</v>
      </c>
      <c r="H1346" s="128">
        <v>1</v>
      </c>
      <c r="I1346" s="121">
        <v>1.56</v>
      </c>
      <c r="J1346" s="121">
        <v>1.56</v>
      </c>
      <c r="K1346" s="19"/>
    </row>
    <row r="1347" spans="1:11" ht="21">
      <c r="A1347" s="133" t="s">
        <v>183</v>
      </c>
      <c r="B1347" s="119" t="s">
        <v>672</v>
      </c>
      <c r="C1347" s="133" t="s">
        <v>133</v>
      </c>
      <c r="D1347" s="133" t="s">
        <v>673</v>
      </c>
      <c r="E1347" s="183" t="s">
        <v>147</v>
      </c>
      <c r="F1347" s="183"/>
      <c r="G1347" s="120" t="s">
        <v>130</v>
      </c>
      <c r="H1347" s="128">
        <v>0.02</v>
      </c>
      <c r="I1347" s="121">
        <v>20.1</v>
      </c>
      <c r="J1347" s="121">
        <v>0.4</v>
      </c>
      <c r="K1347" s="19"/>
    </row>
    <row r="1348" spans="1:11" ht="14.25">
      <c r="A1348" s="134"/>
      <c r="B1348" s="134"/>
      <c r="C1348" s="134"/>
      <c r="D1348" s="134"/>
      <c r="E1348" s="134" t="s">
        <v>184</v>
      </c>
      <c r="F1348" s="129">
        <v>2.83</v>
      </c>
      <c r="G1348" s="134" t="s">
        <v>185</v>
      </c>
      <c r="H1348" s="129">
        <v>0</v>
      </c>
      <c r="I1348" s="134" t="s">
        <v>186</v>
      </c>
      <c r="J1348" s="129">
        <v>2.83</v>
      </c>
      <c r="K1348" s="19"/>
    </row>
    <row r="1349" spans="1:11" ht="15" thickBot="1">
      <c r="A1349" s="134"/>
      <c r="B1349" s="134"/>
      <c r="C1349" s="134"/>
      <c r="D1349" s="134"/>
      <c r="E1349" s="134" t="s">
        <v>733</v>
      </c>
      <c r="F1349" s="129">
        <v>2.13</v>
      </c>
      <c r="G1349" s="134"/>
      <c r="H1349" s="184" t="s">
        <v>734</v>
      </c>
      <c r="I1349" s="184"/>
      <c r="J1349" s="129">
        <v>9.66</v>
      </c>
      <c r="K1349" s="19"/>
    </row>
    <row r="1350" spans="1:11" ht="15" thickTop="1">
      <c r="A1350" s="130"/>
      <c r="B1350" s="130"/>
      <c r="C1350" s="130"/>
      <c r="D1350" s="130"/>
      <c r="E1350" s="130"/>
      <c r="F1350" s="130"/>
      <c r="G1350" s="130"/>
      <c r="H1350" s="130"/>
      <c r="I1350" s="130"/>
      <c r="J1350" s="130"/>
      <c r="K1350" s="19"/>
    </row>
    <row r="1351" spans="1:11" ht="14.25">
      <c r="A1351" s="135"/>
      <c r="B1351" s="99" t="s">
        <v>104</v>
      </c>
      <c r="C1351" s="135" t="s">
        <v>105</v>
      </c>
      <c r="D1351" s="135" t="s">
        <v>106</v>
      </c>
      <c r="E1351" s="185" t="s">
        <v>112</v>
      </c>
      <c r="F1351" s="185"/>
      <c r="G1351" s="100" t="s">
        <v>107</v>
      </c>
      <c r="H1351" s="99" t="s">
        <v>108</v>
      </c>
      <c r="I1351" s="99" t="s">
        <v>109</v>
      </c>
      <c r="J1351" s="99" t="s">
        <v>102</v>
      </c>
      <c r="K1351" s="19"/>
    </row>
    <row r="1352" spans="1:11" ht="21">
      <c r="A1352" s="136" t="s">
        <v>182</v>
      </c>
      <c r="B1352" s="105" t="s">
        <v>1231</v>
      </c>
      <c r="C1352" s="136" t="s">
        <v>133</v>
      </c>
      <c r="D1352" s="136" t="s">
        <v>1232</v>
      </c>
      <c r="E1352" s="186" t="s">
        <v>434</v>
      </c>
      <c r="F1352" s="186"/>
      <c r="G1352" s="106" t="s">
        <v>130</v>
      </c>
      <c r="H1352" s="126">
        <v>1</v>
      </c>
      <c r="I1352" s="107">
        <v>6.37</v>
      </c>
      <c r="J1352" s="107">
        <v>6.37</v>
      </c>
      <c r="K1352" s="19"/>
    </row>
    <row r="1353" spans="1:11" ht="21">
      <c r="A1353" s="132" t="s">
        <v>187</v>
      </c>
      <c r="B1353" s="116" t="s">
        <v>466</v>
      </c>
      <c r="C1353" s="132" t="s">
        <v>133</v>
      </c>
      <c r="D1353" s="132" t="s">
        <v>467</v>
      </c>
      <c r="E1353" s="182" t="s">
        <v>142</v>
      </c>
      <c r="F1353" s="182"/>
      <c r="G1353" s="117" t="s">
        <v>134</v>
      </c>
      <c r="H1353" s="127">
        <v>0.15</v>
      </c>
      <c r="I1353" s="118">
        <v>14.68</v>
      </c>
      <c r="J1353" s="118">
        <v>2.2</v>
      </c>
      <c r="K1353" s="19"/>
    </row>
    <row r="1354" spans="1:11" ht="21">
      <c r="A1354" s="132" t="s">
        <v>187</v>
      </c>
      <c r="B1354" s="116" t="s">
        <v>525</v>
      </c>
      <c r="C1354" s="132" t="s">
        <v>133</v>
      </c>
      <c r="D1354" s="132" t="s">
        <v>526</v>
      </c>
      <c r="E1354" s="182" t="s">
        <v>142</v>
      </c>
      <c r="F1354" s="182"/>
      <c r="G1354" s="117" t="s">
        <v>134</v>
      </c>
      <c r="H1354" s="127">
        <v>0.15</v>
      </c>
      <c r="I1354" s="118">
        <v>18.41</v>
      </c>
      <c r="J1354" s="118">
        <v>2.76</v>
      </c>
      <c r="K1354" s="19"/>
    </row>
    <row r="1355" spans="1:11" ht="14.25">
      <c r="A1355" s="133" t="s">
        <v>183</v>
      </c>
      <c r="B1355" s="119" t="s">
        <v>653</v>
      </c>
      <c r="C1355" s="133" t="s">
        <v>133</v>
      </c>
      <c r="D1355" s="133" t="s">
        <v>654</v>
      </c>
      <c r="E1355" s="183" t="s">
        <v>147</v>
      </c>
      <c r="F1355" s="183"/>
      <c r="G1355" s="120" t="s">
        <v>130</v>
      </c>
      <c r="H1355" s="128">
        <v>0.007</v>
      </c>
      <c r="I1355" s="121">
        <v>54.9</v>
      </c>
      <c r="J1355" s="121">
        <v>0.38</v>
      </c>
      <c r="K1355" s="19"/>
    </row>
    <row r="1356" spans="1:11" ht="14.25">
      <c r="A1356" s="133" t="s">
        <v>183</v>
      </c>
      <c r="B1356" s="119" t="s">
        <v>687</v>
      </c>
      <c r="C1356" s="133" t="s">
        <v>133</v>
      </c>
      <c r="D1356" s="133" t="s">
        <v>688</v>
      </c>
      <c r="E1356" s="183" t="s">
        <v>147</v>
      </c>
      <c r="F1356" s="183"/>
      <c r="G1356" s="120" t="s">
        <v>130</v>
      </c>
      <c r="H1356" s="128">
        <v>0.05</v>
      </c>
      <c r="I1356" s="121">
        <v>1.27</v>
      </c>
      <c r="J1356" s="121">
        <v>0.06</v>
      </c>
      <c r="K1356" s="19"/>
    </row>
    <row r="1357" spans="1:11" ht="14.25">
      <c r="A1357" s="133" t="s">
        <v>183</v>
      </c>
      <c r="B1357" s="119" t="s">
        <v>710</v>
      </c>
      <c r="C1357" s="133" t="s">
        <v>133</v>
      </c>
      <c r="D1357" s="133" t="s">
        <v>711</v>
      </c>
      <c r="E1357" s="183" t="s">
        <v>147</v>
      </c>
      <c r="F1357" s="183"/>
      <c r="G1357" s="120" t="s">
        <v>130</v>
      </c>
      <c r="H1357" s="128">
        <v>1</v>
      </c>
      <c r="I1357" s="121">
        <v>0.59</v>
      </c>
      <c r="J1357" s="121">
        <v>0.59</v>
      </c>
      <c r="K1357" s="19"/>
    </row>
    <row r="1358" spans="1:11" ht="14.25">
      <c r="A1358" s="133" t="s">
        <v>183</v>
      </c>
      <c r="B1358" s="119" t="s">
        <v>648</v>
      </c>
      <c r="C1358" s="133" t="s">
        <v>133</v>
      </c>
      <c r="D1358" s="133" t="s">
        <v>649</v>
      </c>
      <c r="E1358" s="183" t="s">
        <v>147</v>
      </c>
      <c r="F1358" s="183"/>
      <c r="G1358" s="120" t="s">
        <v>130</v>
      </c>
      <c r="H1358" s="128">
        <v>0.008</v>
      </c>
      <c r="I1358" s="121">
        <v>47.68</v>
      </c>
      <c r="J1358" s="121">
        <v>0.38</v>
      </c>
      <c r="K1358" s="19"/>
    </row>
    <row r="1359" spans="1:11" ht="14.25">
      <c r="A1359" s="134"/>
      <c r="B1359" s="134"/>
      <c r="C1359" s="134"/>
      <c r="D1359" s="134"/>
      <c r="E1359" s="134" t="s">
        <v>184</v>
      </c>
      <c r="F1359" s="129">
        <v>3.26</v>
      </c>
      <c r="G1359" s="134" t="s">
        <v>185</v>
      </c>
      <c r="H1359" s="129">
        <v>0</v>
      </c>
      <c r="I1359" s="134" t="s">
        <v>186</v>
      </c>
      <c r="J1359" s="129">
        <v>3.26</v>
      </c>
      <c r="K1359" s="19"/>
    </row>
    <row r="1360" spans="1:11" ht="15" thickBot="1">
      <c r="A1360" s="134"/>
      <c r="B1360" s="134"/>
      <c r="C1360" s="134"/>
      <c r="D1360" s="134"/>
      <c r="E1360" s="134" t="s">
        <v>733</v>
      </c>
      <c r="F1360" s="129">
        <v>1.8</v>
      </c>
      <c r="G1360" s="134"/>
      <c r="H1360" s="184" t="s">
        <v>734</v>
      </c>
      <c r="I1360" s="184"/>
      <c r="J1360" s="129">
        <v>8.17</v>
      </c>
      <c r="K1360" s="19"/>
    </row>
    <row r="1361" spans="1:11" ht="15" thickTop="1">
      <c r="A1361" s="130"/>
      <c r="B1361" s="130"/>
      <c r="C1361" s="130"/>
      <c r="D1361" s="130"/>
      <c r="E1361" s="130"/>
      <c r="F1361" s="130"/>
      <c r="G1361" s="130"/>
      <c r="H1361" s="130"/>
      <c r="I1361" s="130"/>
      <c r="J1361" s="130"/>
      <c r="K1361" s="19"/>
    </row>
    <row r="1362" spans="1:11" ht="14.25">
      <c r="A1362" s="135"/>
      <c r="B1362" s="99" t="s">
        <v>104</v>
      </c>
      <c r="C1362" s="135" t="s">
        <v>105</v>
      </c>
      <c r="D1362" s="135" t="s">
        <v>106</v>
      </c>
      <c r="E1362" s="185" t="s">
        <v>112</v>
      </c>
      <c r="F1362" s="185"/>
      <c r="G1362" s="100" t="s">
        <v>107</v>
      </c>
      <c r="H1362" s="99" t="s">
        <v>108</v>
      </c>
      <c r="I1362" s="99" t="s">
        <v>109</v>
      </c>
      <c r="J1362" s="99" t="s">
        <v>102</v>
      </c>
      <c r="K1362" s="19"/>
    </row>
    <row r="1363" spans="1:11" ht="21">
      <c r="A1363" s="136" t="s">
        <v>182</v>
      </c>
      <c r="B1363" s="105" t="s">
        <v>424</v>
      </c>
      <c r="C1363" s="136" t="s">
        <v>133</v>
      </c>
      <c r="D1363" s="136" t="s">
        <v>425</v>
      </c>
      <c r="E1363" s="186" t="s">
        <v>421</v>
      </c>
      <c r="F1363" s="186"/>
      <c r="G1363" s="106" t="s">
        <v>129</v>
      </c>
      <c r="H1363" s="126">
        <v>1</v>
      </c>
      <c r="I1363" s="107">
        <v>16.99</v>
      </c>
      <c r="J1363" s="107">
        <v>16.99</v>
      </c>
      <c r="K1363" s="19"/>
    </row>
    <row r="1364" spans="1:11" ht="31.5">
      <c r="A1364" s="132" t="s">
        <v>187</v>
      </c>
      <c r="B1364" s="116" t="s">
        <v>506</v>
      </c>
      <c r="C1364" s="132" t="s">
        <v>133</v>
      </c>
      <c r="D1364" s="132" t="s">
        <v>741</v>
      </c>
      <c r="E1364" s="182" t="s">
        <v>421</v>
      </c>
      <c r="F1364" s="182"/>
      <c r="G1364" s="117" t="s">
        <v>236</v>
      </c>
      <c r="H1364" s="127">
        <v>0.0339</v>
      </c>
      <c r="I1364" s="118">
        <v>391.67</v>
      </c>
      <c r="J1364" s="118">
        <v>13.27</v>
      </c>
      <c r="K1364" s="19"/>
    </row>
    <row r="1365" spans="1:11" ht="21">
      <c r="A1365" s="132" t="s">
        <v>187</v>
      </c>
      <c r="B1365" s="116" t="s">
        <v>188</v>
      </c>
      <c r="C1365" s="132" t="s">
        <v>133</v>
      </c>
      <c r="D1365" s="132" t="s">
        <v>189</v>
      </c>
      <c r="E1365" s="182" t="s">
        <v>142</v>
      </c>
      <c r="F1365" s="182"/>
      <c r="G1365" s="117" t="s">
        <v>134</v>
      </c>
      <c r="H1365" s="127">
        <v>0.0444</v>
      </c>
      <c r="I1365" s="118">
        <v>15.24</v>
      </c>
      <c r="J1365" s="118">
        <v>0.67</v>
      </c>
      <c r="K1365" s="19"/>
    </row>
    <row r="1366" spans="1:11" ht="21">
      <c r="A1366" s="132" t="s">
        <v>187</v>
      </c>
      <c r="B1366" s="116" t="s">
        <v>232</v>
      </c>
      <c r="C1366" s="132" t="s">
        <v>133</v>
      </c>
      <c r="D1366" s="132" t="s">
        <v>233</v>
      </c>
      <c r="E1366" s="182" t="s">
        <v>142</v>
      </c>
      <c r="F1366" s="182"/>
      <c r="G1366" s="117" t="s">
        <v>134</v>
      </c>
      <c r="H1366" s="127">
        <v>0.1631</v>
      </c>
      <c r="I1366" s="118">
        <v>18.73</v>
      </c>
      <c r="J1366" s="118">
        <v>3.05</v>
      </c>
      <c r="K1366" s="19"/>
    </row>
    <row r="1367" spans="1:11" ht="14.25">
      <c r="A1367" s="134"/>
      <c r="B1367" s="134"/>
      <c r="C1367" s="134"/>
      <c r="D1367" s="134"/>
      <c r="E1367" s="134" t="s">
        <v>184</v>
      </c>
      <c r="F1367" s="129">
        <v>3.82</v>
      </c>
      <c r="G1367" s="134" t="s">
        <v>185</v>
      </c>
      <c r="H1367" s="129">
        <v>0</v>
      </c>
      <c r="I1367" s="134" t="s">
        <v>186</v>
      </c>
      <c r="J1367" s="129">
        <v>3.82</v>
      </c>
      <c r="K1367" s="19"/>
    </row>
    <row r="1368" spans="1:11" ht="15" thickBot="1">
      <c r="A1368" s="134"/>
      <c r="B1368" s="134"/>
      <c r="C1368" s="134"/>
      <c r="D1368" s="134"/>
      <c r="E1368" s="134" t="s">
        <v>733</v>
      </c>
      <c r="F1368" s="129">
        <v>4.81</v>
      </c>
      <c r="G1368" s="134"/>
      <c r="H1368" s="184" t="s">
        <v>734</v>
      </c>
      <c r="I1368" s="184"/>
      <c r="J1368" s="129">
        <v>21.8</v>
      </c>
      <c r="K1368" s="19"/>
    </row>
    <row r="1369" spans="1:11" ht="15" thickTop="1">
      <c r="A1369" s="130"/>
      <c r="B1369" s="130"/>
      <c r="C1369" s="130"/>
      <c r="D1369" s="130"/>
      <c r="E1369" s="130"/>
      <c r="F1369" s="130"/>
      <c r="G1369" s="130"/>
      <c r="H1369" s="130"/>
      <c r="I1369" s="130"/>
      <c r="J1369" s="130"/>
      <c r="K1369" s="19"/>
    </row>
    <row r="1370" spans="1:11" ht="14.25">
      <c r="A1370" s="135"/>
      <c r="B1370" s="99" t="s">
        <v>104</v>
      </c>
      <c r="C1370" s="135" t="s">
        <v>105</v>
      </c>
      <c r="D1370" s="135" t="s">
        <v>106</v>
      </c>
      <c r="E1370" s="185" t="s">
        <v>112</v>
      </c>
      <c r="F1370" s="185"/>
      <c r="G1370" s="100" t="s">
        <v>107</v>
      </c>
      <c r="H1370" s="99" t="s">
        <v>108</v>
      </c>
      <c r="I1370" s="99" t="s">
        <v>109</v>
      </c>
      <c r="J1370" s="99" t="s">
        <v>102</v>
      </c>
      <c r="K1370" s="19"/>
    </row>
    <row r="1371" spans="1:11" ht="21">
      <c r="A1371" s="136" t="s">
        <v>182</v>
      </c>
      <c r="B1371" s="105" t="s">
        <v>1110</v>
      </c>
      <c r="C1371" s="136" t="s">
        <v>133</v>
      </c>
      <c r="D1371" s="136" t="s">
        <v>1111</v>
      </c>
      <c r="E1371" s="186" t="s">
        <v>421</v>
      </c>
      <c r="F1371" s="186"/>
      <c r="G1371" s="106" t="s">
        <v>129</v>
      </c>
      <c r="H1371" s="126">
        <v>1</v>
      </c>
      <c r="I1371" s="107">
        <v>28.33</v>
      </c>
      <c r="J1371" s="107">
        <v>28.33</v>
      </c>
      <c r="K1371" s="19"/>
    </row>
    <row r="1372" spans="1:11" ht="31.5">
      <c r="A1372" s="132" t="s">
        <v>187</v>
      </c>
      <c r="B1372" s="116" t="s">
        <v>506</v>
      </c>
      <c r="C1372" s="132" t="s">
        <v>133</v>
      </c>
      <c r="D1372" s="132" t="s">
        <v>741</v>
      </c>
      <c r="E1372" s="182" t="s">
        <v>421</v>
      </c>
      <c r="F1372" s="182"/>
      <c r="G1372" s="117" t="s">
        <v>236</v>
      </c>
      <c r="H1372" s="127">
        <v>0.0565</v>
      </c>
      <c r="I1372" s="118">
        <v>391.67</v>
      </c>
      <c r="J1372" s="118">
        <v>22.12</v>
      </c>
      <c r="K1372" s="19"/>
    </row>
    <row r="1373" spans="1:11" ht="21">
      <c r="A1373" s="132" t="s">
        <v>187</v>
      </c>
      <c r="B1373" s="116" t="s">
        <v>188</v>
      </c>
      <c r="C1373" s="132" t="s">
        <v>133</v>
      </c>
      <c r="D1373" s="132" t="s">
        <v>189</v>
      </c>
      <c r="E1373" s="182" t="s">
        <v>142</v>
      </c>
      <c r="F1373" s="182"/>
      <c r="G1373" s="117" t="s">
        <v>134</v>
      </c>
      <c r="H1373" s="127">
        <v>0.0741</v>
      </c>
      <c r="I1373" s="118">
        <v>15.24</v>
      </c>
      <c r="J1373" s="118">
        <v>1.12</v>
      </c>
      <c r="K1373" s="19"/>
    </row>
    <row r="1374" spans="1:11" ht="21">
      <c r="A1374" s="132" t="s">
        <v>187</v>
      </c>
      <c r="B1374" s="116" t="s">
        <v>232</v>
      </c>
      <c r="C1374" s="132" t="s">
        <v>133</v>
      </c>
      <c r="D1374" s="132" t="s">
        <v>233</v>
      </c>
      <c r="E1374" s="182" t="s">
        <v>142</v>
      </c>
      <c r="F1374" s="182"/>
      <c r="G1374" s="117" t="s">
        <v>134</v>
      </c>
      <c r="H1374" s="127">
        <v>0.2718</v>
      </c>
      <c r="I1374" s="118">
        <v>18.73</v>
      </c>
      <c r="J1374" s="118">
        <v>5.09</v>
      </c>
      <c r="K1374" s="19"/>
    </row>
    <row r="1375" spans="1:11" ht="14.25">
      <c r="A1375" s="134"/>
      <c r="B1375" s="134"/>
      <c r="C1375" s="134"/>
      <c r="D1375" s="134"/>
      <c r="E1375" s="134" t="s">
        <v>184</v>
      </c>
      <c r="F1375" s="129">
        <v>6.38</v>
      </c>
      <c r="G1375" s="134" t="s">
        <v>185</v>
      </c>
      <c r="H1375" s="129">
        <v>0</v>
      </c>
      <c r="I1375" s="134" t="s">
        <v>186</v>
      </c>
      <c r="J1375" s="129">
        <v>6.38</v>
      </c>
      <c r="K1375" s="19"/>
    </row>
    <row r="1376" spans="1:11" ht="15" thickBot="1">
      <c r="A1376" s="134"/>
      <c r="B1376" s="134"/>
      <c r="C1376" s="134"/>
      <c r="D1376" s="134"/>
      <c r="E1376" s="134" t="s">
        <v>733</v>
      </c>
      <c r="F1376" s="129">
        <v>8.03</v>
      </c>
      <c r="G1376" s="134"/>
      <c r="H1376" s="184" t="s">
        <v>734</v>
      </c>
      <c r="I1376" s="184"/>
      <c r="J1376" s="129">
        <v>36.36</v>
      </c>
      <c r="K1376" s="19"/>
    </row>
    <row r="1377" spans="1:11" ht="15" thickTop="1">
      <c r="A1377" s="130"/>
      <c r="B1377" s="130"/>
      <c r="C1377" s="130"/>
      <c r="D1377" s="130"/>
      <c r="E1377" s="130"/>
      <c r="F1377" s="130"/>
      <c r="G1377" s="130"/>
      <c r="H1377" s="130"/>
      <c r="I1377" s="130"/>
      <c r="J1377" s="130"/>
      <c r="K1377" s="19"/>
    </row>
    <row r="1378" spans="1:11" ht="14.25">
      <c r="A1378" s="135"/>
      <c r="B1378" s="99" t="s">
        <v>104</v>
      </c>
      <c r="C1378" s="135" t="s">
        <v>105</v>
      </c>
      <c r="D1378" s="135" t="s">
        <v>106</v>
      </c>
      <c r="E1378" s="185" t="s">
        <v>112</v>
      </c>
      <c r="F1378" s="185"/>
      <c r="G1378" s="100" t="s">
        <v>107</v>
      </c>
      <c r="H1378" s="99" t="s">
        <v>108</v>
      </c>
      <c r="I1378" s="99" t="s">
        <v>109</v>
      </c>
      <c r="J1378" s="99" t="s">
        <v>102</v>
      </c>
      <c r="K1378" s="19"/>
    </row>
    <row r="1379" spans="1:11" ht="31.5">
      <c r="A1379" s="136" t="s">
        <v>182</v>
      </c>
      <c r="B1379" s="105" t="s">
        <v>1191</v>
      </c>
      <c r="C1379" s="136" t="s">
        <v>133</v>
      </c>
      <c r="D1379" s="136" t="s">
        <v>1192</v>
      </c>
      <c r="E1379" s="186" t="s">
        <v>190</v>
      </c>
      <c r="F1379" s="186"/>
      <c r="G1379" s="106" t="s">
        <v>191</v>
      </c>
      <c r="H1379" s="126">
        <v>1</v>
      </c>
      <c r="I1379" s="107">
        <v>1.34</v>
      </c>
      <c r="J1379" s="107">
        <v>1.34</v>
      </c>
      <c r="K1379" s="19"/>
    </row>
    <row r="1380" spans="1:11" ht="31.5">
      <c r="A1380" s="132" t="s">
        <v>187</v>
      </c>
      <c r="B1380" s="116" t="s">
        <v>1233</v>
      </c>
      <c r="C1380" s="132" t="s">
        <v>133</v>
      </c>
      <c r="D1380" s="132" t="s">
        <v>1234</v>
      </c>
      <c r="E1380" s="182" t="s">
        <v>190</v>
      </c>
      <c r="F1380" s="182"/>
      <c r="G1380" s="117" t="s">
        <v>134</v>
      </c>
      <c r="H1380" s="127">
        <v>1</v>
      </c>
      <c r="I1380" s="118">
        <v>0.13</v>
      </c>
      <c r="J1380" s="118">
        <v>0.13</v>
      </c>
      <c r="K1380" s="19"/>
    </row>
    <row r="1381" spans="1:11" ht="31.5">
      <c r="A1381" s="132" t="s">
        <v>187</v>
      </c>
      <c r="B1381" s="116" t="s">
        <v>1235</v>
      </c>
      <c r="C1381" s="132" t="s">
        <v>133</v>
      </c>
      <c r="D1381" s="132" t="s">
        <v>1236</v>
      </c>
      <c r="E1381" s="182" t="s">
        <v>190</v>
      </c>
      <c r="F1381" s="182"/>
      <c r="G1381" s="117" t="s">
        <v>134</v>
      </c>
      <c r="H1381" s="127">
        <v>1</v>
      </c>
      <c r="I1381" s="118">
        <v>0.01</v>
      </c>
      <c r="J1381" s="118">
        <v>0.01</v>
      </c>
      <c r="K1381" s="19"/>
    </row>
    <row r="1382" spans="1:11" ht="31.5">
      <c r="A1382" s="132" t="s">
        <v>187</v>
      </c>
      <c r="B1382" s="116" t="s">
        <v>1237</v>
      </c>
      <c r="C1382" s="132" t="s">
        <v>133</v>
      </c>
      <c r="D1382" s="132" t="s">
        <v>1238</v>
      </c>
      <c r="E1382" s="182" t="s">
        <v>190</v>
      </c>
      <c r="F1382" s="182"/>
      <c r="G1382" s="117" t="s">
        <v>134</v>
      </c>
      <c r="H1382" s="127">
        <v>1</v>
      </c>
      <c r="I1382" s="118">
        <v>0.18</v>
      </c>
      <c r="J1382" s="118">
        <v>0.18</v>
      </c>
      <c r="K1382" s="19"/>
    </row>
    <row r="1383" spans="1:11" ht="31.5">
      <c r="A1383" s="132" t="s">
        <v>187</v>
      </c>
      <c r="B1383" s="116" t="s">
        <v>1239</v>
      </c>
      <c r="C1383" s="132" t="s">
        <v>133</v>
      </c>
      <c r="D1383" s="132" t="s">
        <v>1240</v>
      </c>
      <c r="E1383" s="182" t="s">
        <v>190</v>
      </c>
      <c r="F1383" s="182"/>
      <c r="G1383" s="117" t="s">
        <v>134</v>
      </c>
      <c r="H1383" s="127">
        <v>1</v>
      </c>
      <c r="I1383" s="118">
        <v>1.02</v>
      </c>
      <c r="J1383" s="118">
        <v>1.02</v>
      </c>
      <c r="K1383" s="19"/>
    </row>
    <row r="1384" spans="1:11" ht="14.25">
      <c r="A1384" s="134"/>
      <c r="B1384" s="134"/>
      <c r="C1384" s="134"/>
      <c r="D1384" s="134"/>
      <c r="E1384" s="134" t="s">
        <v>184</v>
      </c>
      <c r="F1384" s="129">
        <v>0</v>
      </c>
      <c r="G1384" s="134" t="s">
        <v>185</v>
      </c>
      <c r="H1384" s="129">
        <v>0</v>
      </c>
      <c r="I1384" s="134" t="s">
        <v>186</v>
      </c>
      <c r="J1384" s="129">
        <v>0</v>
      </c>
      <c r="K1384" s="19"/>
    </row>
    <row r="1385" spans="1:11" ht="15" thickBot="1">
      <c r="A1385" s="134"/>
      <c r="B1385" s="134"/>
      <c r="C1385" s="134"/>
      <c r="D1385" s="134"/>
      <c r="E1385" s="134" t="s">
        <v>733</v>
      </c>
      <c r="F1385" s="129">
        <v>0.37</v>
      </c>
      <c r="G1385" s="134"/>
      <c r="H1385" s="184" t="s">
        <v>734</v>
      </c>
      <c r="I1385" s="184"/>
      <c r="J1385" s="129">
        <v>1.71</v>
      </c>
      <c r="K1385" s="19"/>
    </row>
    <row r="1386" spans="1:11" ht="15" thickTop="1">
      <c r="A1386" s="130"/>
      <c r="B1386" s="130"/>
      <c r="C1386" s="130"/>
      <c r="D1386" s="130"/>
      <c r="E1386" s="130"/>
      <c r="F1386" s="130"/>
      <c r="G1386" s="130"/>
      <c r="H1386" s="130"/>
      <c r="I1386" s="130"/>
      <c r="J1386" s="130"/>
      <c r="K1386" s="19"/>
    </row>
    <row r="1387" spans="1:11" ht="14.25">
      <c r="A1387" s="135"/>
      <c r="B1387" s="99" t="s">
        <v>104</v>
      </c>
      <c r="C1387" s="135" t="s">
        <v>105</v>
      </c>
      <c r="D1387" s="135" t="s">
        <v>106</v>
      </c>
      <c r="E1387" s="185" t="s">
        <v>112</v>
      </c>
      <c r="F1387" s="185"/>
      <c r="G1387" s="100" t="s">
        <v>107</v>
      </c>
      <c r="H1387" s="99" t="s">
        <v>108</v>
      </c>
      <c r="I1387" s="99" t="s">
        <v>109</v>
      </c>
      <c r="J1387" s="99" t="s">
        <v>102</v>
      </c>
      <c r="K1387" s="19"/>
    </row>
    <row r="1388" spans="1:11" ht="31.5">
      <c r="A1388" s="136" t="s">
        <v>182</v>
      </c>
      <c r="B1388" s="105" t="s">
        <v>1233</v>
      </c>
      <c r="C1388" s="136" t="s">
        <v>133</v>
      </c>
      <c r="D1388" s="136" t="s">
        <v>1234</v>
      </c>
      <c r="E1388" s="186" t="s">
        <v>190</v>
      </c>
      <c r="F1388" s="186"/>
      <c r="G1388" s="106" t="s">
        <v>134</v>
      </c>
      <c r="H1388" s="126">
        <v>1</v>
      </c>
      <c r="I1388" s="107">
        <v>0.13</v>
      </c>
      <c r="J1388" s="107">
        <v>0.13</v>
      </c>
      <c r="K1388" s="19"/>
    </row>
    <row r="1389" spans="1:11" ht="31.5">
      <c r="A1389" s="133" t="s">
        <v>183</v>
      </c>
      <c r="B1389" s="119" t="s">
        <v>1037</v>
      </c>
      <c r="C1389" s="133" t="s">
        <v>133</v>
      </c>
      <c r="D1389" s="133" t="s">
        <v>1038</v>
      </c>
      <c r="E1389" s="183" t="s">
        <v>158</v>
      </c>
      <c r="F1389" s="183"/>
      <c r="G1389" s="120" t="s">
        <v>130</v>
      </c>
      <c r="H1389" s="128">
        <v>6.4E-05</v>
      </c>
      <c r="I1389" s="121">
        <v>2050.41</v>
      </c>
      <c r="J1389" s="121">
        <v>0.13</v>
      </c>
      <c r="K1389" s="19"/>
    </row>
    <row r="1390" spans="1:11" ht="14.25">
      <c r="A1390" s="134"/>
      <c r="B1390" s="134"/>
      <c r="C1390" s="134"/>
      <c r="D1390" s="134"/>
      <c r="E1390" s="134" t="s">
        <v>184</v>
      </c>
      <c r="F1390" s="129">
        <v>0</v>
      </c>
      <c r="G1390" s="134" t="s">
        <v>185</v>
      </c>
      <c r="H1390" s="129">
        <v>0</v>
      </c>
      <c r="I1390" s="134" t="s">
        <v>186</v>
      </c>
      <c r="J1390" s="129">
        <v>0</v>
      </c>
      <c r="K1390" s="19"/>
    </row>
    <row r="1391" spans="1:11" ht="15" thickBot="1">
      <c r="A1391" s="134"/>
      <c r="B1391" s="134"/>
      <c r="C1391" s="134"/>
      <c r="D1391" s="134"/>
      <c r="E1391" s="134" t="s">
        <v>733</v>
      </c>
      <c r="F1391" s="129">
        <v>0.03</v>
      </c>
      <c r="G1391" s="134"/>
      <c r="H1391" s="184" t="s">
        <v>734</v>
      </c>
      <c r="I1391" s="184"/>
      <c r="J1391" s="129">
        <v>0.16</v>
      </c>
      <c r="K1391" s="19"/>
    </row>
    <row r="1392" spans="1:11" ht="15" thickTop="1">
      <c r="A1392" s="130"/>
      <c r="B1392" s="130"/>
      <c r="C1392" s="130"/>
      <c r="D1392" s="130"/>
      <c r="E1392" s="130"/>
      <c r="F1392" s="130"/>
      <c r="G1392" s="130"/>
      <c r="H1392" s="130"/>
      <c r="I1392" s="130"/>
      <c r="J1392" s="130"/>
      <c r="K1392" s="19"/>
    </row>
    <row r="1393" spans="1:11" ht="14.25">
      <c r="A1393" s="135"/>
      <c r="B1393" s="99" t="s">
        <v>104</v>
      </c>
      <c r="C1393" s="135" t="s">
        <v>105</v>
      </c>
      <c r="D1393" s="135" t="s">
        <v>106</v>
      </c>
      <c r="E1393" s="185" t="s">
        <v>112</v>
      </c>
      <c r="F1393" s="185"/>
      <c r="G1393" s="100" t="s">
        <v>107</v>
      </c>
      <c r="H1393" s="99" t="s">
        <v>108</v>
      </c>
      <c r="I1393" s="99" t="s">
        <v>109</v>
      </c>
      <c r="J1393" s="99" t="s">
        <v>102</v>
      </c>
      <c r="K1393" s="19"/>
    </row>
    <row r="1394" spans="1:11" ht="31.5">
      <c r="A1394" s="136" t="s">
        <v>182</v>
      </c>
      <c r="B1394" s="105" t="s">
        <v>1235</v>
      </c>
      <c r="C1394" s="136" t="s">
        <v>133</v>
      </c>
      <c r="D1394" s="136" t="s">
        <v>1236</v>
      </c>
      <c r="E1394" s="186" t="s">
        <v>190</v>
      </c>
      <c r="F1394" s="186"/>
      <c r="G1394" s="106" t="s">
        <v>134</v>
      </c>
      <c r="H1394" s="126">
        <v>1</v>
      </c>
      <c r="I1394" s="107">
        <v>0.01</v>
      </c>
      <c r="J1394" s="107">
        <v>0.01</v>
      </c>
      <c r="K1394" s="19"/>
    </row>
    <row r="1395" spans="1:11" ht="31.5">
      <c r="A1395" s="133" t="s">
        <v>183</v>
      </c>
      <c r="B1395" s="119" t="s">
        <v>1037</v>
      </c>
      <c r="C1395" s="133" t="s">
        <v>133</v>
      </c>
      <c r="D1395" s="133" t="s">
        <v>1038</v>
      </c>
      <c r="E1395" s="183" t="s">
        <v>158</v>
      </c>
      <c r="F1395" s="183"/>
      <c r="G1395" s="120" t="s">
        <v>130</v>
      </c>
      <c r="H1395" s="128">
        <v>7.6E-06</v>
      </c>
      <c r="I1395" s="121">
        <v>2050.41</v>
      </c>
      <c r="J1395" s="121">
        <v>0.01</v>
      </c>
      <c r="K1395" s="19"/>
    </row>
    <row r="1396" spans="1:11" ht="14.25">
      <c r="A1396" s="134"/>
      <c r="B1396" s="134"/>
      <c r="C1396" s="134"/>
      <c r="D1396" s="134"/>
      <c r="E1396" s="134" t="s">
        <v>184</v>
      </c>
      <c r="F1396" s="129">
        <v>0</v>
      </c>
      <c r="G1396" s="134" t="s">
        <v>185</v>
      </c>
      <c r="H1396" s="129">
        <v>0</v>
      </c>
      <c r="I1396" s="134" t="s">
        <v>186</v>
      </c>
      <c r="J1396" s="129">
        <v>0</v>
      </c>
      <c r="K1396" s="19"/>
    </row>
    <row r="1397" spans="1:11" ht="15" thickBot="1">
      <c r="A1397" s="134"/>
      <c r="B1397" s="134"/>
      <c r="C1397" s="134"/>
      <c r="D1397" s="134"/>
      <c r="E1397" s="134" t="s">
        <v>733</v>
      </c>
      <c r="F1397" s="129">
        <v>0</v>
      </c>
      <c r="G1397" s="134"/>
      <c r="H1397" s="184" t="s">
        <v>734</v>
      </c>
      <c r="I1397" s="184"/>
      <c r="J1397" s="129">
        <v>0.01</v>
      </c>
      <c r="K1397" s="19"/>
    </row>
    <row r="1398" spans="1:11" ht="15" thickTop="1">
      <c r="A1398" s="130"/>
      <c r="B1398" s="130"/>
      <c r="C1398" s="130"/>
      <c r="D1398" s="130"/>
      <c r="E1398" s="130"/>
      <c r="F1398" s="130"/>
      <c r="G1398" s="130"/>
      <c r="H1398" s="130"/>
      <c r="I1398" s="130"/>
      <c r="J1398" s="130"/>
      <c r="K1398" s="19"/>
    </row>
    <row r="1399" spans="1:11" ht="14.25">
      <c r="A1399" s="135"/>
      <c r="B1399" s="99" t="s">
        <v>104</v>
      </c>
      <c r="C1399" s="135" t="s">
        <v>105</v>
      </c>
      <c r="D1399" s="135" t="s">
        <v>106</v>
      </c>
      <c r="E1399" s="185" t="s">
        <v>112</v>
      </c>
      <c r="F1399" s="185"/>
      <c r="G1399" s="100" t="s">
        <v>107</v>
      </c>
      <c r="H1399" s="99" t="s">
        <v>108</v>
      </c>
      <c r="I1399" s="99" t="s">
        <v>109</v>
      </c>
      <c r="J1399" s="99" t="s">
        <v>102</v>
      </c>
      <c r="K1399" s="19"/>
    </row>
    <row r="1400" spans="1:11" ht="31.5">
      <c r="A1400" s="136" t="s">
        <v>182</v>
      </c>
      <c r="B1400" s="105" t="s">
        <v>1237</v>
      </c>
      <c r="C1400" s="136" t="s">
        <v>133</v>
      </c>
      <c r="D1400" s="136" t="s">
        <v>1238</v>
      </c>
      <c r="E1400" s="186" t="s">
        <v>190</v>
      </c>
      <c r="F1400" s="186"/>
      <c r="G1400" s="106" t="s">
        <v>134</v>
      </c>
      <c r="H1400" s="126">
        <v>1</v>
      </c>
      <c r="I1400" s="107">
        <v>0.18</v>
      </c>
      <c r="J1400" s="107">
        <v>0.18</v>
      </c>
      <c r="K1400" s="19"/>
    </row>
    <row r="1401" spans="1:11" ht="31.5">
      <c r="A1401" s="133" t="s">
        <v>183</v>
      </c>
      <c r="B1401" s="119" t="s">
        <v>1037</v>
      </c>
      <c r="C1401" s="133" t="s">
        <v>133</v>
      </c>
      <c r="D1401" s="133" t="s">
        <v>1038</v>
      </c>
      <c r="E1401" s="183" t="s">
        <v>158</v>
      </c>
      <c r="F1401" s="183"/>
      <c r="G1401" s="120" t="s">
        <v>130</v>
      </c>
      <c r="H1401" s="128">
        <v>9E-05</v>
      </c>
      <c r="I1401" s="121">
        <v>2050.41</v>
      </c>
      <c r="J1401" s="121">
        <v>0.18</v>
      </c>
      <c r="K1401" s="19"/>
    </row>
    <row r="1402" spans="1:11" ht="14.25">
      <c r="A1402" s="134"/>
      <c r="B1402" s="134"/>
      <c r="C1402" s="134"/>
      <c r="D1402" s="134"/>
      <c r="E1402" s="134" t="s">
        <v>184</v>
      </c>
      <c r="F1402" s="129">
        <v>0</v>
      </c>
      <c r="G1402" s="134" t="s">
        <v>185</v>
      </c>
      <c r="H1402" s="129">
        <v>0</v>
      </c>
      <c r="I1402" s="134" t="s">
        <v>186</v>
      </c>
      <c r="J1402" s="129">
        <v>0</v>
      </c>
      <c r="K1402" s="19"/>
    </row>
    <row r="1403" spans="1:11" ht="15" thickBot="1">
      <c r="A1403" s="134"/>
      <c r="B1403" s="134"/>
      <c r="C1403" s="134"/>
      <c r="D1403" s="134"/>
      <c r="E1403" s="134" t="s">
        <v>733</v>
      </c>
      <c r="F1403" s="129">
        <v>0.05</v>
      </c>
      <c r="G1403" s="134"/>
      <c r="H1403" s="184" t="s">
        <v>734</v>
      </c>
      <c r="I1403" s="184"/>
      <c r="J1403" s="129">
        <v>0.23</v>
      </c>
      <c r="K1403" s="19"/>
    </row>
    <row r="1404" spans="1:11" ht="15" thickTop="1">
      <c r="A1404" s="130"/>
      <c r="B1404" s="130"/>
      <c r="C1404" s="130"/>
      <c r="D1404" s="130"/>
      <c r="E1404" s="130"/>
      <c r="F1404" s="130"/>
      <c r="G1404" s="130"/>
      <c r="H1404" s="130"/>
      <c r="I1404" s="130"/>
      <c r="J1404" s="130"/>
      <c r="K1404" s="19"/>
    </row>
    <row r="1405" spans="1:11" ht="14.25">
      <c r="A1405" s="135"/>
      <c r="B1405" s="99" t="s">
        <v>104</v>
      </c>
      <c r="C1405" s="135" t="s">
        <v>105</v>
      </c>
      <c r="D1405" s="135" t="s">
        <v>106</v>
      </c>
      <c r="E1405" s="185" t="s">
        <v>112</v>
      </c>
      <c r="F1405" s="185"/>
      <c r="G1405" s="100" t="s">
        <v>107</v>
      </c>
      <c r="H1405" s="99" t="s">
        <v>108</v>
      </c>
      <c r="I1405" s="99" t="s">
        <v>109</v>
      </c>
      <c r="J1405" s="99" t="s">
        <v>102</v>
      </c>
      <c r="K1405" s="19"/>
    </row>
    <row r="1406" spans="1:11" ht="31.5">
      <c r="A1406" s="136" t="s">
        <v>182</v>
      </c>
      <c r="B1406" s="105" t="s">
        <v>1239</v>
      </c>
      <c r="C1406" s="136" t="s">
        <v>133</v>
      </c>
      <c r="D1406" s="136" t="s">
        <v>1240</v>
      </c>
      <c r="E1406" s="186" t="s">
        <v>190</v>
      </c>
      <c r="F1406" s="186"/>
      <c r="G1406" s="106" t="s">
        <v>134</v>
      </c>
      <c r="H1406" s="126">
        <v>1</v>
      </c>
      <c r="I1406" s="107">
        <v>1.02</v>
      </c>
      <c r="J1406" s="107">
        <v>1.02</v>
      </c>
      <c r="K1406" s="19"/>
    </row>
    <row r="1407" spans="1:11" ht="14.25">
      <c r="A1407" s="133" t="s">
        <v>183</v>
      </c>
      <c r="B1407" s="119" t="s">
        <v>328</v>
      </c>
      <c r="C1407" s="133" t="s">
        <v>133</v>
      </c>
      <c r="D1407" s="133" t="s">
        <v>329</v>
      </c>
      <c r="E1407" s="183" t="s">
        <v>147</v>
      </c>
      <c r="F1407" s="183"/>
      <c r="G1407" s="120" t="s">
        <v>330</v>
      </c>
      <c r="H1407" s="128">
        <v>1.19</v>
      </c>
      <c r="I1407" s="121">
        <v>0.86</v>
      </c>
      <c r="J1407" s="121">
        <v>1.02</v>
      </c>
      <c r="K1407" s="19"/>
    </row>
    <row r="1408" spans="1:11" ht="14.25">
      <c r="A1408" s="134"/>
      <c r="B1408" s="134"/>
      <c r="C1408" s="134"/>
      <c r="D1408" s="134"/>
      <c r="E1408" s="134" t="s">
        <v>184</v>
      </c>
      <c r="F1408" s="129">
        <v>0</v>
      </c>
      <c r="G1408" s="134" t="s">
        <v>185</v>
      </c>
      <c r="H1408" s="129">
        <v>0</v>
      </c>
      <c r="I1408" s="134" t="s">
        <v>186</v>
      </c>
      <c r="J1408" s="129">
        <v>0</v>
      </c>
      <c r="K1408" s="19"/>
    </row>
    <row r="1409" spans="1:11" ht="15" thickBot="1">
      <c r="A1409" s="134"/>
      <c r="B1409" s="134"/>
      <c r="C1409" s="134"/>
      <c r="D1409" s="134"/>
      <c r="E1409" s="134" t="s">
        <v>733</v>
      </c>
      <c r="F1409" s="129">
        <v>0.28</v>
      </c>
      <c r="G1409" s="134"/>
      <c r="H1409" s="184" t="s">
        <v>734</v>
      </c>
      <c r="I1409" s="184"/>
      <c r="J1409" s="129">
        <v>1.3</v>
      </c>
      <c r="K1409" s="19"/>
    </row>
    <row r="1410" spans="1:11" ht="15" thickTop="1">
      <c r="A1410" s="130"/>
      <c r="B1410" s="130"/>
      <c r="C1410" s="130"/>
      <c r="D1410" s="130"/>
      <c r="E1410" s="130"/>
      <c r="F1410" s="130"/>
      <c r="G1410" s="130"/>
      <c r="H1410" s="130"/>
      <c r="I1410" s="130"/>
      <c r="J1410" s="130"/>
      <c r="K1410" s="19"/>
    </row>
    <row r="1411" spans="1:11" ht="14.25">
      <c r="A1411" s="135"/>
      <c r="B1411" s="99" t="s">
        <v>104</v>
      </c>
      <c r="C1411" s="135" t="s">
        <v>105</v>
      </c>
      <c r="D1411" s="135" t="s">
        <v>106</v>
      </c>
      <c r="E1411" s="185" t="s">
        <v>112</v>
      </c>
      <c r="F1411" s="185"/>
      <c r="G1411" s="100" t="s">
        <v>107</v>
      </c>
      <c r="H1411" s="99" t="s">
        <v>108</v>
      </c>
      <c r="I1411" s="99" t="s">
        <v>109</v>
      </c>
      <c r="J1411" s="99" t="s">
        <v>102</v>
      </c>
      <c r="K1411" s="19"/>
    </row>
    <row r="1412" spans="1:11" ht="21">
      <c r="A1412" s="136" t="s">
        <v>182</v>
      </c>
      <c r="B1412" s="105" t="s">
        <v>1241</v>
      </c>
      <c r="C1412" s="136" t="s">
        <v>133</v>
      </c>
      <c r="D1412" s="136" t="s">
        <v>1242</v>
      </c>
      <c r="E1412" s="186" t="s">
        <v>434</v>
      </c>
      <c r="F1412" s="186"/>
      <c r="G1412" s="106" t="s">
        <v>130</v>
      </c>
      <c r="H1412" s="126">
        <v>1</v>
      </c>
      <c r="I1412" s="107">
        <v>100.18</v>
      </c>
      <c r="J1412" s="107">
        <v>100.18</v>
      </c>
      <c r="K1412" s="19"/>
    </row>
    <row r="1413" spans="1:11" ht="21">
      <c r="A1413" s="132" t="s">
        <v>187</v>
      </c>
      <c r="B1413" s="116" t="s">
        <v>188</v>
      </c>
      <c r="C1413" s="132" t="s">
        <v>133</v>
      </c>
      <c r="D1413" s="132" t="s">
        <v>189</v>
      </c>
      <c r="E1413" s="182" t="s">
        <v>142</v>
      </c>
      <c r="F1413" s="182"/>
      <c r="G1413" s="117" t="s">
        <v>134</v>
      </c>
      <c r="H1413" s="127">
        <v>0.1886</v>
      </c>
      <c r="I1413" s="118">
        <v>15.24</v>
      </c>
      <c r="J1413" s="118">
        <v>2.87</v>
      </c>
      <c r="K1413" s="19"/>
    </row>
    <row r="1414" spans="1:11" ht="21">
      <c r="A1414" s="132" t="s">
        <v>187</v>
      </c>
      <c r="B1414" s="116" t="s">
        <v>525</v>
      </c>
      <c r="C1414" s="132" t="s">
        <v>133</v>
      </c>
      <c r="D1414" s="132" t="s">
        <v>526</v>
      </c>
      <c r="E1414" s="182" t="s">
        <v>142</v>
      </c>
      <c r="F1414" s="182"/>
      <c r="G1414" s="117" t="s">
        <v>134</v>
      </c>
      <c r="H1414" s="127">
        <v>0.387</v>
      </c>
      <c r="I1414" s="118">
        <v>18.41</v>
      </c>
      <c r="J1414" s="118">
        <v>7.12</v>
      </c>
      <c r="K1414" s="19"/>
    </row>
    <row r="1415" spans="1:11" ht="14.25">
      <c r="A1415" s="133" t="s">
        <v>183</v>
      </c>
      <c r="B1415" s="119" t="s">
        <v>990</v>
      </c>
      <c r="C1415" s="133" t="s">
        <v>133</v>
      </c>
      <c r="D1415" s="133" t="s">
        <v>991</v>
      </c>
      <c r="E1415" s="183" t="s">
        <v>147</v>
      </c>
      <c r="F1415" s="183"/>
      <c r="G1415" s="120" t="s">
        <v>130</v>
      </c>
      <c r="H1415" s="128">
        <v>1</v>
      </c>
      <c r="I1415" s="121">
        <v>66.39</v>
      </c>
      <c r="J1415" s="121">
        <v>66.39</v>
      </c>
      <c r="K1415" s="19"/>
    </row>
    <row r="1416" spans="1:11" ht="31.5">
      <c r="A1416" s="133" t="s">
        <v>183</v>
      </c>
      <c r="B1416" s="119" t="s">
        <v>640</v>
      </c>
      <c r="C1416" s="133" t="s">
        <v>133</v>
      </c>
      <c r="D1416" s="133" t="s">
        <v>641</v>
      </c>
      <c r="E1416" s="183" t="s">
        <v>147</v>
      </c>
      <c r="F1416" s="183"/>
      <c r="G1416" s="120" t="s">
        <v>130</v>
      </c>
      <c r="H1416" s="128">
        <v>2</v>
      </c>
      <c r="I1416" s="121">
        <v>10.29</v>
      </c>
      <c r="J1416" s="121">
        <v>20.58</v>
      </c>
      <c r="K1416" s="19"/>
    </row>
    <row r="1417" spans="1:11" ht="14.25">
      <c r="A1417" s="133" t="s">
        <v>183</v>
      </c>
      <c r="B1417" s="119" t="s">
        <v>657</v>
      </c>
      <c r="C1417" s="133" t="s">
        <v>133</v>
      </c>
      <c r="D1417" s="133" t="s">
        <v>658</v>
      </c>
      <c r="E1417" s="183" t="s">
        <v>147</v>
      </c>
      <c r="F1417" s="183"/>
      <c r="G1417" s="120" t="s">
        <v>269</v>
      </c>
      <c r="H1417" s="128">
        <v>0.0304</v>
      </c>
      <c r="I1417" s="121">
        <v>106.19</v>
      </c>
      <c r="J1417" s="121">
        <v>3.22</v>
      </c>
      <c r="K1417" s="19"/>
    </row>
    <row r="1418" spans="1:11" ht="14.25">
      <c r="A1418" s="134"/>
      <c r="B1418" s="134"/>
      <c r="C1418" s="134"/>
      <c r="D1418" s="134"/>
      <c r="E1418" s="134" t="s">
        <v>184</v>
      </c>
      <c r="F1418" s="129">
        <v>6.69</v>
      </c>
      <c r="G1418" s="134" t="s">
        <v>185</v>
      </c>
      <c r="H1418" s="129">
        <v>0</v>
      </c>
      <c r="I1418" s="134" t="s">
        <v>186</v>
      </c>
      <c r="J1418" s="129">
        <v>6.69</v>
      </c>
      <c r="K1418" s="19"/>
    </row>
    <row r="1419" spans="1:11" ht="15" thickBot="1">
      <c r="A1419" s="134"/>
      <c r="B1419" s="134"/>
      <c r="C1419" s="134"/>
      <c r="D1419" s="134"/>
      <c r="E1419" s="134" t="s">
        <v>733</v>
      </c>
      <c r="F1419" s="129">
        <v>28.4</v>
      </c>
      <c r="G1419" s="134"/>
      <c r="H1419" s="184" t="s">
        <v>734</v>
      </c>
      <c r="I1419" s="184"/>
      <c r="J1419" s="129">
        <v>128.58</v>
      </c>
      <c r="K1419" s="19"/>
    </row>
    <row r="1420" spans="1:11" ht="15" thickTop="1">
      <c r="A1420" s="130"/>
      <c r="B1420" s="130"/>
      <c r="C1420" s="130"/>
      <c r="D1420" s="130"/>
      <c r="E1420" s="130"/>
      <c r="F1420" s="130"/>
      <c r="G1420" s="130"/>
      <c r="H1420" s="130"/>
      <c r="I1420" s="130"/>
      <c r="J1420" s="130"/>
      <c r="K1420" s="19"/>
    </row>
    <row r="1421" spans="1:11" ht="14.25">
      <c r="A1421" s="135"/>
      <c r="B1421" s="99" t="s">
        <v>104</v>
      </c>
      <c r="C1421" s="135" t="s">
        <v>105</v>
      </c>
      <c r="D1421" s="135" t="s">
        <v>106</v>
      </c>
      <c r="E1421" s="185" t="s">
        <v>112</v>
      </c>
      <c r="F1421" s="185"/>
      <c r="G1421" s="100" t="s">
        <v>107</v>
      </c>
      <c r="H1421" s="99" t="s">
        <v>108</v>
      </c>
      <c r="I1421" s="99" t="s">
        <v>109</v>
      </c>
      <c r="J1421" s="99" t="s">
        <v>102</v>
      </c>
      <c r="K1421" s="19"/>
    </row>
    <row r="1422" spans="1:11" ht="42">
      <c r="A1422" s="136" t="s">
        <v>182</v>
      </c>
      <c r="B1422" s="105" t="s">
        <v>1171</v>
      </c>
      <c r="C1422" s="136" t="s">
        <v>133</v>
      </c>
      <c r="D1422" s="136" t="s">
        <v>1172</v>
      </c>
      <c r="E1422" s="186" t="s">
        <v>434</v>
      </c>
      <c r="F1422" s="186"/>
      <c r="G1422" s="106" t="s">
        <v>130</v>
      </c>
      <c r="H1422" s="126">
        <v>1</v>
      </c>
      <c r="I1422" s="107">
        <v>159.75</v>
      </c>
      <c r="J1422" s="107">
        <v>159.75</v>
      </c>
      <c r="K1422" s="19"/>
    </row>
    <row r="1423" spans="1:11" ht="21">
      <c r="A1423" s="132" t="s">
        <v>187</v>
      </c>
      <c r="B1423" s="116" t="s">
        <v>778</v>
      </c>
      <c r="C1423" s="132" t="s">
        <v>133</v>
      </c>
      <c r="D1423" s="132" t="s">
        <v>779</v>
      </c>
      <c r="E1423" s="182" t="s">
        <v>434</v>
      </c>
      <c r="F1423" s="182"/>
      <c r="G1423" s="117" t="s">
        <v>130</v>
      </c>
      <c r="H1423" s="127">
        <v>1</v>
      </c>
      <c r="I1423" s="118">
        <v>5.27</v>
      </c>
      <c r="J1423" s="118">
        <v>5.27</v>
      </c>
      <c r="K1423" s="19"/>
    </row>
    <row r="1424" spans="1:11" ht="21">
      <c r="A1424" s="132" t="s">
        <v>187</v>
      </c>
      <c r="B1424" s="116" t="s">
        <v>784</v>
      </c>
      <c r="C1424" s="132" t="s">
        <v>133</v>
      </c>
      <c r="D1424" s="132" t="s">
        <v>785</v>
      </c>
      <c r="E1424" s="182" t="s">
        <v>434</v>
      </c>
      <c r="F1424" s="182"/>
      <c r="G1424" s="117" t="s">
        <v>130</v>
      </c>
      <c r="H1424" s="127">
        <v>1</v>
      </c>
      <c r="I1424" s="118">
        <v>6.51</v>
      </c>
      <c r="J1424" s="118">
        <v>6.51</v>
      </c>
      <c r="K1424" s="19"/>
    </row>
    <row r="1425" spans="1:11" ht="21">
      <c r="A1425" s="132" t="s">
        <v>187</v>
      </c>
      <c r="B1425" s="116" t="s">
        <v>780</v>
      </c>
      <c r="C1425" s="132" t="s">
        <v>133</v>
      </c>
      <c r="D1425" s="132" t="s">
        <v>781</v>
      </c>
      <c r="E1425" s="182" t="s">
        <v>434</v>
      </c>
      <c r="F1425" s="182"/>
      <c r="G1425" s="117" t="s">
        <v>130</v>
      </c>
      <c r="H1425" s="127">
        <v>1</v>
      </c>
      <c r="I1425" s="118">
        <v>39.24</v>
      </c>
      <c r="J1425" s="118">
        <v>39.24</v>
      </c>
      <c r="K1425" s="19"/>
    </row>
    <row r="1426" spans="1:11" ht="21">
      <c r="A1426" s="132" t="s">
        <v>187</v>
      </c>
      <c r="B1426" s="116" t="s">
        <v>782</v>
      </c>
      <c r="C1426" s="132" t="s">
        <v>133</v>
      </c>
      <c r="D1426" s="132" t="s">
        <v>783</v>
      </c>
      <c r="E1426" s="182" t="s">
        <v>434</v>
      </c>
      <c r="F1426" s="182"/>
      <c r="G1426" s="117" t="s">
        <v>130</v>
      </c>
      <c r="H1426" s="127">
        <v>1</v>
      </c>
      <c r="I1426" s="118">
        <v>8.55</v>
      </c>
      <c r="J1426" s="118">
        <v>8.55</v>
      </c>
      <c r="K1426" s="19"/>
    </row>
    <row r="1427" spans="1:11" ht="21">
      <c r="A1427" s="132" t="s">
        <v>187</v>
      </c>
      <c r="B1427" s="116" t="s">
        <v>1241</v>
      </c>
      <c r="C1427" s="132" t="s">
        <v>133</v>
      </c>
      <c r="D1427" s="132" t="s">
        <v>1242</v>
      </c>
      <c r="E1427" s="182" t="s">
        <v>434</v>
      </c>
      <c r="F1427" s="182"/>
      <c r="G1427" s="117" t="s">
        <v>130</v>
      </c>
      <c r="H1427" s="127">
        <v>1</v>
      </c>
      <c r="I1427" s="118">
        <v>100.18</v>
      </c>
      <c r="J1427" s="118">
        <v>100.18</v>
      </c>
      <c r="K1427" s="19"/>
    </row>
    <row r="1428" spans="1:11" ht="14.25">
      <c r="A1428" s="134"/>
      <c r="B1428" s="134"/>
      <c r="C1428" s="134"/>
      <c r="D1428" s="134"/>
      <c r="E1428" s="134" t="s">
        <v>184</v>
      </c>
      <c r="F1428" s="129">
        <v>13.81</v>
      </c>
      <c r="G1428" s="134" t="s">
        <v>185</v>
      </c>
      <c r="H1428" s="129">
        <v>0</v>
      </c>
      <c r="I1428" s="134" t="s">
        <v>186</v>
      </c>
      <c r="J1428" s="129">
        <v>13.81</v>
      </c>
      <c r="K1428" s="19"/>
    </row>
    <row r="1429" spans="1:11" ht="15" thickBot="1">
      <c r="A1429" s="134"/>
      <c r="B1429" s="134"/>
      <c r="C1429" s="134"/>
      <c r="D1429" s="134"/>
      <c r="E1429" s="134" t="s">
        <v>733</v>
      </c>
      <c r="F1429" s="129">
        <v>45.28</v>
      </c>
      <c r="G1429" s="134"/>
      <c r="H1429" s="184" t="s">
        <v>734</v>
      </c>
      <c r="I1429" s="184"/>
      <c r="J1429" s="129">
        <v>205.03</v>
      </c>
      <c r="K1429" s="19"/>
    </row>
    <row r="1430" spans="1:11" ht="15" thickTop="1">
      <c r="A1430" s="130"/>
      <c r="B1430" s="130"/>
      <c r="C1430" s="130"/>
      <c r="D1430" s="130"/>
      <c r="E1430" s="130"/>
      <c r="F1430" s="130"/>
      <c r="G1430" s="130"/>
      <c r="H1430" s="130"/>
      <c r="I1430" s="130"/>
      <c r="J1430" s="130"/>
      <c r="K1430" s="19"/>
    </row>
    <row r="1431" spans="1:11" ht="14.25">
      <c r="A1431" s="135"/>
      <c r="B1431" s="99" t="s">
        <v>104</v>
      </c>
      <c r="C1431" s="135" t="s">
        <v>105</v>
      </c>
      <c r="D1431" s="135" t="s">
        <v>106</v>
      </c>
      <c r="E1431" s="185" t="s">
        <v>112</v>
      </c>
      <c r="F1431" s="185"/>
      <c r="G1431" s="100" t="s">
        <v>107</v>
      </c>
      <c r="H1431" s="99" t="s">
        <v>108</v>
      </c>
      <c r="I1431" s="99" t="s">
        <v>109</v>
      </c>
      <c r="J1431" s="99" t="s">
        <v>102</v>
      </c>
      <c r="K1431" s="19"/>
    </row>
    <row r="1432" spans="1:11" ht="31.5">
      <c r="A1432" s="136" t="s">
        <v>182</v>
      </c>
      <c r="B1432" s="105" t="s">
        <v>1148</v>
      </c>
      <c r="C1432" s="136" t="s">
        <v>133</v>
      </c>
      <c r="D1432" s="136" t="s">
        <v>1149</v>
      </c>
      <c r="E1432" s="186" t="s">
        <v>242</v>
      </c>
      <c r="F1432" s="186"/>
      <c r="G1432" s="106" t="s">
        <v>130</v>
      </c>
      <c r="H1432" s="126">
        <v>1</v>
      </c>
      <c r="I1432" s="107">
        <v>96.37</v>
      </c>
      <c r="J1432" s="107">
        <v>96.37</v>
      </c>
      <c r="K1432" s="19"/>
    </row>
    <row r="1433" spans="1:11" ht="21">
      <c r="A1433" s="132" t="s">
        <v>187</v>
      </c>
      <c r="B1433" s="116" t="s">
        <v>435</v>
      </c>
      <c r="C1433" s="132" t="s">
        <v>133</v>
      </c>
      <c r="D1433" s="132" t="s">
        <v>436</v>
      </c>
      <c r="E1433" s="182" t="s">
        <v>142</v>
      </c>
      <c r="F1433" s="182"/>
      <c r="G1433" s="117" t="s">
        <v>134</v>
      </c>
      <c r="H1433" s="127">
        <v>0.1727</v>
      </c>
      <c r="I1433" s="118">
        <v>17.18</v>
      </c>
      <c r="J1433" s="118">
        <v>2.96</v>
      </c>
      <c r="K1433" s="19"/>
    </row>
    <row r="1434" spans="1:11" ht="21">
      <c r="A1434" s="132" t="s">
        <v>187</v>
      </c>
      <c r="B1434" s="116" t="s">
        <v>415</v>
      </c>
      <c r="C1434" s="132" t="s">
        <v>133</v>
      </c>
      <c r="D1434" s="132" t="s">
        <v>416</v>
      </c>
      <c r="E1434" s="182" t="s">
        <v>142</v>
      </c>
      <c r="F1434" s="182"/>
      <c r="G1434" s="117" t="s">
        <v>134</v>
      </c>
      <c r="H1434" s="127">
        <v>0.4144</v>
      </c>
      <c r="I1434" s="118">
        <v>21.89</v>
      </c>
      <c r="J1434" s="118">
        <v>9.07</v>
      </c>
      <c r="K1434" s="19"/>
    </row>
    <row r="1435" spans="1:11" ht="31.5">
      <c r="A1435" s="133" t="s">
        <v>183</v>
      </c>
      <c r="B1435" s="119" t="s">
        <v>962</v>
      </c>
      <c r="C1435" s="133" t="s">
        <v>133</v>
      </c>
      <c r="D1435" s="133" t="s">
        <v>963</v>
      </c>
      <c r="E1435" s="183" t="s">
        <v>147</v>
      </c>
      <c r="F1435" s="183"/>
      <c r="G1435" s="120" t="s">
        <v>130</v>
      </c>
      <c r="H1435" s="128">
        <v>1</v>
      </c>
      <c r="I1435" s="121">
        <v>84.34</v>
      </c>
      <c r="J1435" s="121">
        <v>84.34</v>
      </c>
      <c r="K1435" s="19"/>
    </row>
    <row r="1436" spans="1:11" ht="14.25">
      <c r="A1436" s="134"/>
      <c r="B1436" s="134"/>
      <c r="C1436" s="134"/>
      <c r="D1436" s="134"/>
      <c r="E1436" s="134" t="s">
        <v>184</v>
      </c>
      <c r="F1436" s="129">
        <v>8.47</v>
      </c>
      <c r="G1436" s="134" t="s">
        <v>185</v>
      </c>
      <c r="H1436" s="129">
        <v>0</v>
      </c>
      <c r="I1436" s="134" t="s">
        <v>186</v>
      </c>
      <c r="J1436" s="129">
        <v>8.47</v>
      </c>
      <c r="K1436" s="19"/>
    </row>
    <row r="1437" spans="1:11" ht="15" thickBot="1">
      <c r="A1437" s="134"/>
      <c r="B1437" s="134"/>
      <c r="C1437" s="134"/>
      <c r="D1437" s="134"/>
      <c r="E1437" s="134" t="s">
        <v>733</v>
      </c>
      <c r="F1437" s="129">
        <v>27.32</v>
      </c>
      <c r="G1437" s="134"/>
      <c r="H1437" s="184" t="s">
        <v>734</v>
      </c>
      <c r="I1437" s="184"/>
      <c r="J1437" s="129">
        <v>123.69</v>
      </c>
      <c r="K1437" s="19"/>
    </row>
    <row r="1438" spans="1:11" ht="15" thickTop="1">
      <c r="A1438" s="130"/>
      <c r="B1438" s="130"/>
      <c r="C1438" s="130"/>
      <c r="D1438" s="130"/>
      <c r="E1438" s="130"/>
      <c r="F1438" s="130"/>
      <c r="G1438" s="130"/>
      <c r="H1438" s="130"/>
      <c r="I1438" s="130"/>
      <c r="J1438" s="130"/>
      <c r="K1438" s="19"/>
    </row>
    <row r="1439" spans="1:11" ht="14.25">
      <c r="A1439" s="135"/>
      <c r="B1439" s="99" t="s">
        <v>104</v>
      </c>
      <c r="C1439" s="135" t="s">
        <v>105</v>
      </c>
      <c r="D1439" s="135" t="s">
        <v>106</v>
      </c>
      <c r="E1439" s="185" t="s">
        <v>112</v>
      </c>
      <c r="F1439" s="185"/>
      <c r="G1439" s="100" t="s">
        <v>107</v>
      </c>
      <c r="H1439" s="99" t="s">
        <v>108</v>
      </c>
      <c r="I1439" s="99" t="s">
        <v>109</v>
      </c>
      <c r="J1439" s="99" t="s">
        <v>102</v>
      </c>
      <c r="K1439" s="19"/>
    </row>
    <row r="1440" spans="1:11" ht="21">
      <c r="A1440" s="136" t="s">
        <v>182</v>
      </c>
      <c r="B1440" s="105" t="s">
        <v>1146</v>
      </c>
      <c r="C1440" s="136" t="s">
        <v>133</v>
      </c>
      <c r="D1440" s="136" t="s">
        <v>1147</v>
      </c>
      <c r="E1440" s="186" t="s">
        <v>242</v>
      </c>
      <c r="F1440" s="186"/>
      <c r="G1440" s="106" t="s">
        <v>130</v>
      </c>
      <c r="H1440" s="126">
        <v>1</v>
      </c>
      <c r="I1440" s="107">
        <v>91.9</v>
      </c>
      <c r="J1440" s="107">
        <v>91.9</v>
      </c>
      <c r="K1440" s="19"/>
    </row>
    <row r="1441" spans="1:11" ht="21">
      <c r="A1441" s="132" t="s">
        <v>187</v>
      </c>
      <c r="B1441" s="116" t="s">
        <v>435</v>
      </c>
      <c r="C1441" s="132" t="s">
        <v>133</v>
      </c>
      <c r="D1441" s="132" t="s">
        <v>436</v>
      </c>
      <c r="E1441" s="182" t="s">
        <v>142</v>
      </c>
      <c r="F1441" s="182"/>
      <c r="G1441" s="117" t="s">
        <v>134</v>
      </c>
      <c r="H1441" s="127">
        <v>0.1833</v>
      </c>
      <c r="I1441" s="118">
        <v>17.18</v>
      </c>
      <c r="J1441" s="118">
        <v>3.14</v>
      </c>
      <c r="K1441" s="19"/>
    </row>
    <row r="1442" spans="1:11" ht="21">
      <c r="A1442" s="132" t="s">
        <v>187</v>
      </c>
      <c r="B1442" s="116" t="s">
        <v>415</v>
      </c>
      <c r="C1442" s="132" t="s">
        <v>133</v>
      </c>
      <c r="D1442" s="132" t="s">
        <v>416</v>
      </c>
      <c r="E1442" s="182" t="s">
        <v>142</v>
      </c>
      <c r="F1442" s="182"/>
      <c r="G1442" s="117" t="s">
        <v>134</v>
      </c>
      <c r="H1442" s="127">
        <v>0.4518</v>
      </c>
      <c r="I1442" s="118">
        <v>21.89</v>
      </c>
      <c r="J1442" s="118">
        <v>9.88</v>
      </c>
      <c r="K1442" s="19"/>
    </row>
    <row r="1443" spans="1:11" ht="21">
      <c r="A1443" s="133" t="s">
        <v>183</v>
      </c>
      <c r="B1443" s="119" t="s">
        <v>1012</v>
      </c>
      <c r="C1443" s="133" t="s">
        <v>133</v>
      </c>
      <c r="D1443" s="133" t="s">
        <v>1013</v>
      </c>
      <c r="E1443" s="183" t="s">
        <v>147</v>
      </c>
      <c r="F1443" s="183"/>
      <c r="G1443" s="120" t="s">
        <v>130</v>
      </c>
      <c r="H1443" s="128">
        <v>1</v>
      </c>
      <c r="I1443" s="121">
        <v>12.56</v>
      </c>
      <c r="J1443" s="121">
        <v>12.56</v>
      </c>
      <c r="K1443" s="19"/>
    </row>
    <row r="1444" spans="1:11" ht="21">
      <c r="A1444" s="133" t="s">
        <v>183</v>
      </c>
      <c r="B1444" s="119" t="s">
        <v>974</v>
      </c>
      <c r="C1444" s="133" t="s">
        <v>133</v>
      </c>
      <c r="D1444" s="133" t="s">
        <v>975</v>
      </c>
      <c r="E1444" s="183" t="s">
        <v>147</v>
      </c>
      <c r="F1444" s="183"/>
      <c r="G1444" s="120" t="s">
        <v>130</v>
      </c>
      <c r="H1444" s="128">
        <v>1</v>
      </c>
      <c r="I1444" s="121">
        <v>66.32</v>
      </c>
      <c r="J1444" s="121">
        <v>66.32</v>
      </c>
      <c r="K1444" s="19"/>
    </row>
    <row r="1445" spans="1:11" ht="14.25">
      <c r="A1445" s="134"/>
      <c r="B1445" s="134"/>
      <c r="C1445" s="134"/>
      <c r="D1445" s="134"/>
      <c r="E1445" s="134" t="s">
        <v>184</v>
      </c>
      <c r="F1445" s="129">
        <v>9.18</v>
      </c>
      <c r="G1445" s="134" t="s">
        <v>185</v>
      </c>
      <c r="H1445" s="129">
        <v>0</v>
      </c>
      <c r="I1445" s="134" t="s">
        <v>186</v>
      </c>
      <c r="J1445" s="129">
        <v>9.18</v>
      </c>
      <c r="K1445" s="19"/>
    </row>
    <row r="1446" spans="1:11" ht="15" thickBot="1">
      <c r="A1446" s="134"/>
      <c r="B1446" s="134"/>
      <c r="C1446" s="134"/>
      <c r="D1446" s="134"/>
      <c r="E1446" s="134" t="s">
        <v>733</v>
      </c>
      <c r="F1446" s="129">
        <v>26.05</v>
      </c>
      <c r="G1446" s="134"/>
      <c r="H1446" s="184" t="s">
        <v>734</v>
      </c>
      <c r="I1446" s="184"/>
      <c r="J1446" s="129">
        <v>117.95</v>
      </c>
      <c r="K1446" s="19"/>
    </row>
    <row r="1447" spans="1:11" ht="15" thickTop="1">
      <c r="A1447" s="130"/>
      <c r="B1447" s="130"/>
      <c r="C1447" s="130"/>
      <c r="D1447" s="130"/>
      <c r="E1447" s="130"/>
      <c r="F1447" s="130"/>
      <c r="G1447" s="130"/>
      <c r="H1447" s="130"/>
      <c r="I1447" s="130"/>
      <c r="J1447" s="130"/>
      <c r="K1447" s="19"/>
    </row>
    <row r="1448" spans="1:11" ht="14.25">
      <c r="A1448" s="135"/>
      <c r="B1448" s="99" t="s">
        <v>104</v>
      </c>
      <c r="C1448" s="135" t="s">
        <v>105</v>
      </c>
      <c r="D1448" s="135" t="s">
        <v>106</v>
      </c>
      <c r="E1448" s="185" t="s">
        <v>112</v>
      </c>
      <c r="F1448" s="185"/>
      <c r="G1448" s="100" t="s">
        <v>107</v>
      </c>
      <c r="H1448" s="99" t="s">
        <v>108</v>
      </c>
      <c r="I1448" s="99" t="s">
        <v>109</v>
      </c>
      <c r="J1448" s="99" t="s">
        <v>102</v>
      </c>
      <c r="K1448" s="19"/>
    </row>
    <row r="1449" spans="1:11" ht="21">
      <c r="A1449" s="136" t="s">
        <v>182</v>
      </c>
      <c r="B1449" s="105" t="s">
        <v>1138</v>
      </c>
      <c r="C1449" s="136" t="s">
        <v>133</v>
      </c>
      <c r="D1449" s="136" t="s">
        <v>1139</v>
      </c>
      <c r="E1449" s="186" t="s">
        <v>242</v>
      </c>
      <c r="F1449" s="186"/>
      <c r="G1449" s="106" t="s">
        <v>130</v>
      </c>
      <c r="H1449" s="126">
        <v>1</v>
      </c>
      <c r="I1449" s="107">
        <v>19.55</v>
      </c>
      <c r="J1449" s="107">
        <v>19.55</v>
      </c>
      <c r="K1449" s="19"/>
    </row>
    <row r="1450" spans="1:11" ht="21">
      <c r="A1450" s="132" t="s">
        <v>187</v>
      </c>
      <c r="B1450" s="116" t="s">
        <v>435</v>
      </c>
      <c r="C1450" s="132" t="s">
        <v>133</v>
      </c>
      <c r="D1450" s="132" t="s">
        <v>436</v>
      </c>
      <c r="E1450" s="182" t="s">
        <v>142</v>
      </c>
      <c r="F1450" s="182"/>
      <c r="G1450" s="117" t="s">
        <v>134</v>
      </c>
      <c r="H1450" s="127">
        <v>0.069</v>
      </c>
      <c r="I1450" s="118">
        <v>17.18</v>
      </c>
      <c r="J1450" s="118">
        <v>1.18</v>
      </c>
      <c r="K1450" s="19"/>
    </row>
    <row r="1451" spans="1:11" ht="21">
      <c r="A1451" s="132" t="s">
        <v>187</v>
      </c>
      <c r="B1451" s="116" t="s">
        <v>415</v>
      </c>
      <c r="C1451" s="132" t="s">
        <v>133</v>
      </c>
      <c r="D1451" s="132" t="s">
        <v>416</v>
      </c>
      <c r="E1451" s="182" t="s">
        <v>142</v>
      </c>
      <c r="F1451" s="182"/>
      <c r="G1451" s="117" t="s">
        <v>134</v>
      </c>
      <c r="H1451" s="127">
        <v>0.1655</v>
      </c>
      <c r="I1451" s="118">
        <v>21.89</v>
      </c>
      <c r="J1451" s="118">
        <v>3.62</v>
      </c>
      <c r="K1451" s="19"/>
    </row>
    <row r="1452" spans="1:11" ht="21">
      <c r="A1452" s="133" t="s">
        <v>183</v>
      </c>
      <c r="B1452" s="119" t="s">
        <v>1012</v>
      </c>
      <c r="C1452" s="133" t="s">
        <v>133</v>
      </c>
      <c r="D1452" s="133" t="s">
        <v>1013</v>
      </c>
      <c r="E1452" s="183" t="s">
        <v>147</v>
      </c>
      <c r="F1452" s="183"/>
      <c r="G1452" s="120" t="s">
        <v>130</v>
      </c>
      <c r="H1452" s="128">
        <v>1</v>
      </c>
      <c r="I1452" s="121">
        <v>12.56</v>
      </c>
      <c r="J1452" s="121">
        <v>12.56</v>
      </c>
      <c r="K1452" s="19"/>
    </row>
    <row r="1453" spans="1:11" ht="14.25">
      <c r="A1453" s="133" t="s">
        <v>183</v>
      </c>
      <c r="B1453" s="119" t="s">
        <v>1058</v>
      </c>
      <c r="C1453" s="133" t="s">
        <v>133</v>
      </c>
      <c r="D1453" s="133" t="s">
        <v>1059</v>
      </c>
      <c r="E1453" s="183" t="s">
        <v>147</v>
      </c>
      <c r="F1453" s="183"/>
      <c r="G1453" s="120" t="s">
        <v>130</v>
      </c>
      <c r="H1453" s="128">
        <v>1</v>
      </c>
      <c r="I1453" s="121">
        <v>2.19</v>
      </c>
      <c r="J1453" s="121">
        <v>2.19</v>
      </c>
      <c r="K1453" s="19"/>
    </row>
    <row r="1454" spans="1:11" ht="14.25">
      <c r="A1454" s="134"/>
      <c r="B1454" s="134"/>
      <c r="C1454" s="134"/>
      <c r="D1454" s="134"/>
      <c r="E1454" s="134" t="s">
        <v>184</v>
      </c>
      <c r="F1454" s="129">
        <v>3.37</v>
      </c>
      <c r="G1454" s="134" t="s">
        <v>185</v>
      </c>
      <c r="H1454" s="129">
        <v>0</v>
      </c>
      <c r="I1454" s="134" t="s">
        <v>186</v>
      </c>
      <c r="J1454" s="129">
        <v>3.37</v>
      </c>
      <c r="K1454" s="19"/>
    </row>
    <row r="1455" spans="1:11" ht="15" thickBot="1">
      <c r="A1455" s="134"/>
      <c r="B1455" s="134"/>
      <c r="C1455" s="134"/>
      <c r="D1455" s="134"/>
      <c r="E1455" s="134" t="s">
        <v>733</v>
      </c>
      <c r="F1455" s="129">
        <v>5.54</v>
      </c>
      <c r="G1455" s="134"/>
      <c r="H1455" s="184" t="s">
        <v>734</v>
      </c>
      <c r="I1455" s="184"/>
      <c r="J1455" s="129">
        <v>25.09</v>
      </c>
      <c r="K1455" s="19"/>
    </row>
    <row r="1456" spans="1:11" ht="15" thickTop="1">
      <c r="A1456" s="130"/>
      <c r="B1456" s="130"/>
      <c r="C1456" s="130"/>
      <c r="D1456" s="130"/>
      <c r="E1456" s="130"/>
      <c r="F1456" s="130"/>
      <c r="G1456" s="130"/>
      <c r="H1456" s="130"/>
      <c r="I1456" s="130"/>
      <c r="J1456" s="130"/>
      <c r="K1456" s="19"/>
    </row>
    <row r="1457" spans="1:11" ht="14.25">
      <c r="A1457" s="135"/>
      <c r="B1457" s="99" t="s">
        <v>104</v>
      </c>
      <c r="C1457" s="135" t="s">
        <v>105</v>
      </c>
      <c r="D1457" s="135" t="s">
        <v>106</v>
      </c>
      <c r="E1457" s="185" t="s">
        <v>112</v>
      </c>
      <c r="F1457" s="185"/>
      <c r="G1457" s="100" t="s">
        <v>107</v>
      </c>
      <c r="H1457" s="99" t="s">
        <v>108</v>
      </c>
      <c r="I1457" s="99" t="s">
        <v>109</v>
      </c>
      <c r="J1457" s="99" t="s">
        <v>102</v>
      </c>
      <c r="K1457" s="19"/>
    </row>
    <row r="1458" spans="1:11" ht="21">
      <c r="A1458" s="136" t="s">
        <v>182</v>
      </c>
      <c r="B1458" s="105" t="s">
        <v>1150</v>
      </c>
      <c r="C1458" s="136" t="s">
        <v>133</v>
      </c>
      <c r="D1458" s="136" t="s">
        <v>1151</v>
      </c>
      <c r="E1458" s="186" t="s">
        <v>242</v>
      </c>
      <c r="F1458" s="186"/>
      <c r="G1458" s="106" t="s">
        <v>130</v>
      </c>
      <c r="H1458" s="126">
        <v>1</v>
      </c>
      <c r="I1458" s="107">
        <v>21.32</v>
      </c>
      <c r="J1458" s="107">
        <v>21.32</v>
      </c>
      <c r="K1458" s="19"/>
    </row>
    <row r="1459" spans="1:11" ht="21">
      <c r="A1459" s="132" t="s">
        <v>187</v>
      </c>
      <c r="B1459" s="116" t="s">
        <v>435</v>
      </c>
      <c r="C1459" s="132" t="s">
        <v>133</v>
      </c>
      <c r="D1459" s="132" t="s">
        <v>436</v>
      </c>
      <c r="E1459" s="182" t="s">
        <v>142</v>
      </c>
      <c r="F1459" s="182"/>
      <c r="G1459" s="117" t="s">
        <v>134</v>
      </c>
      <c r="H1459" s="127">
        <v>0.069</v>
      </c>
      <c r="I1459" s="118">
        <v>17.18</v>
      </c>
      <c r="J1459" s="118">
        <v>1.18</v>
      </c>
      <c r="K1459" s="19"/>
    </row>
    <row r="1460" spans="1:11" ht="21">
      <c r="A1460" s="132" t="s">
        <v>187</v>
      </c>
      <c r="B1460" s="116" t="s">
        <v>415</v>
      </c>
      <c r="C1460" s="132" t="s">
        <v>133</v>
      </c>
      <c r="D1460" s="132" t="s">
        <v>416</v>
      </c>
      <c r="E1460" s="182" t="s">
        <v>142</v>
      </c>
      <c r="F1460" s="182"/>
      <c r="G1460" s="117" t="s">
        <v>134</v>
      </c>
      <c r="H1460" s="127">
        <v>0.1655</v>
      </c>
      <c r="I1460" s="118">
        <v>21.89</v>
      </c>
      <c r="J1460" s="118">
        <v>3.62</v>
      </c>
      <c r="K1460" s="19"/>
    </row>
    <row r="1461" spans="1:11" ht="21">
      <c r="A1461" s="133" t="s">
        <v>183</v>
      </c>
      <c r="B1461" s="119" t="s">
        <v>1035</v>
      </c>
      <c r="C1461" s="133" t="s">
        <v>133</v>
      </c>
      <c r="D1461" s="133" t="s">
        <v>1036</v>
      </c>
      <c r="E1461" s="183" t="s">
        <v>147</v>
      </c>
      <c r="F1461" s="183"/>
      <c r="G1461" s="120" t="s">
        <v>130</v>
      </c>
      <c r="H1461" s="128">
        <v>1</v>
      </c>
      <c r="I1461" s="121">
        <v>14.33</v>
      </c>
      <c r="J1461" s="121">
        <v>14.33</v>
      </c>
      <c r="K1461" s="19"/>
    </row>
    <row r="1462" spans="1:11" ht="14.25">
      <c r="A1462" s="133" t="s">
        <v>183</v>
      </c>
      <c r="B1462" s="119" t="s">
        <v>1058</v>
      </c>
      <c r="C1462" s="133" t="s">
        <v>133</v>
      </c>
      <c r="D1462" s="133" t="s">
        <v>1059</v>
      </c>
      <c r="E1462" s="183" t="s">
        <v>147</v>
      </c>
      <c r="F1462" s="183"/>
      <c r="G1462" s="120" t="s">
        <v>130</v>
      </c>
      <c r="H1462" s="128">
        <v>1</v>
      </c>
      <c r="I1462" s="121">
        <v>2.19</v>
      </c>
      <c r="J1462" s="121">
        <v>2.19</v>
      </c>
      <c r="K1462" s="19"/>
    </row>
    <row r="1463" spans="1:11" ht="14.25">
      <c r="A1463" s="134"/>
      <c r="B1463" s="134"/>
      <c r="C1463" s="134"/>
      <c r="D1463" s="134"/>
      <c r="E1463" s="134" t="s">
        <v>184</v>
      </c>
      <c r="F1463" s="129">
        <v>3.37</v>
      </c>
      <c r="G1463" s="134" t="s">
        <v>185</v>
      </c>
      <c r="H1463" s="129">
        <v>0</v>
      </c>
      <c r="I1463" s="134" t="s">
        <v>186</v>
      </c>
      <c r="J1463" s="129">
        <v>3.37</v>
      </c>
      <c r="K1463" s="19"/>
    </row>
    <row r="1464" spans="1:11" ht="15" thickBot="1">
      <c r="A1464" s="134"/>
      <c r="B1464" s="134"/>
      <c r="C1464" s="134"/>
      <c r="D1464" s="134"/>
      <c r="E1464" s="134" t="s">
        <v>733</v>
      </c>
      <c r="F1464" s="129">
        <v>6.04</v>
      </c>
      <c r="G1464" s="134"/>
      <c r="H1464" s="184" t="s">
        <v>734</v>
      </c>
      <c r="I1464" s="184"/>
      <c r="J1464" s="129">
        <v>27.36</v>
      </c>
      <c r="K1464" s="19"/>
    </row>
    <row r="1465" spans="1:11" ht="15" thickTop="1">
      <c r="A1465" s="130"/>
      <c r="B1465" s="130"/>
      <c r="C1465" s="130"/>
      <c r="D1465" s="130"/>
      <c r="E1465" s="130"/>
      <c r="F1465" s="130"/>
      <c r="G1465" s="130"/>
      <c r="H1465" s="130"/>
      <c r="I1465" s="130"/>
      <c r="J1465" s="130"/>
      <c r="K1465" s="19"/>
    </row>
    <row r="1466" spans="1:11" ht="14.25">
      <c r="A1466" s="135"/>
      <c r="B1466" s="99" t="s">
        <v>104</v>
      </c>
      <c r="C1466" s="135" t="s">
        <v>105</v>
      </c>
      <c r="D1466" s="135" t="s">
        <v>106</v>
      </c>
      <c r="E1466" s="185" t="s">
        <v>112</v>
      </c>
      <c r="F1466" s="185"/>
      <c r="G1466" s="100" t="s">
        <v>107</v>
      </c>
      <c r="H1466" s="99" t="s">
        <v>108</v>
      </c>
      <c r="I1466" s="99" t="s">
        <v>109</v>
      </c>
      <c r="J1466" s="99" t="s">
        <v>102</v>
      </c>
      <c r="K1466" s="19"/>
    </row>
    <row r="1467" spans="1:11" ht="31.5">
      <c r="A1467" s="136" t="s">
        <v>182</v>
      </c>
      <c r="B1467" s="105" t="s">
        <v>1183</v>
      </c>
      <c r="C1467" s="136" t="s">
        <v>133</v>
      </c>
      <c r="D1467" s="136" t="s">
        <v>1184</v>
      </c>
      <c r="E1467" s="186" t="s">
        <v>249</v>
      </c>
      <c r="F1467" s="186"/>
      <c r="G1467" s="106" t="s">
        <v>129</v>
      </c>
      <c r="H1467" s="126">
        <v>1</v>
      </c>
      <c r="I1467" s="107">
        <v>23.98</v>
      </c>
      <c r="J1467" s="107">
        <v>23.98</v>
      </c>
      <c r="K1467" s="19"/>
    </row>
    <row r="1468" spans="1:11" ht="31.5">
      <c r="A1468" s="132" t="s">
        <v>187</v>
      </c>
      <c r="B1468" s="116" t="s">
        <v>762</v>
      </c>
      <c r="C1468" s="132" t="s">
        <v>133</v>
      </c>
      <c r="D1468" s="132" t="s">
        <v>763</v>
      </c>
      <c r="E1468" s="182" t="s">
        <v>142</v>
      </c>
      <c r="F1468" s="182"/>
      <c r="G1468" s="117" t="s">
        <v>236</v>
      </c>
      <c r="H1468" s="127">
        <v>0.0213</v>
      </c>
      <c r="I1468" s="118">
        <v>727.1</v>
      </c>
      <c r="J1468" s="118">
        <v>15.48</v>
      </c>
      <c r="K1468" s="19"/>
    </row>
    <row r="1469" spans="1:11" ht="21">
      <c r="A1469" s="132" t="s">
        <v>187</v>
      </c>
      <c r="B1469" s="116" t="s">
        <v>188</v>
      </c>
      <c r="C1469" s="132" t="s">
        <v>133</v>
      </c>
      <c r="D1469" s="132" t="s">
        <v>189</v>
      </c>
      <c r="E1469" s="182" t="s">
        <v>142</v>
      </c>
      <c r="F1469" s="182"/>
      <c r="G1469" s="117" t="s">
        <v>134</v>
      </c>
      <c r="H1469" s="127">
        <v>0.128</v>
      </c>
      <c r="I1469" s="118">
        <v>15.24</v>
      </c>
      <c r="J1469" s="118">
        <v>1.95</v>
      </c>
      <c r="K1469" s="19"/>
    </row>
    <row r="1470" spans="1:11" ht="21">
      <c r="A1470" s="132" t="s">
        <v>187</v>
      </c>
      <c r="B1470" s="116" t="s">
        <v>232</v>
      </c>
      <c r="C1470" s="132" t="s">
        <v>133</v>
      </c>
      <c r="D1470" s="132" t="s">
        <v>233</v>
      </c>
      <c r="E1470" s="182" t="s">
        <v>142</v>
      </c>
      <c r="F1470" s="182"/>
      <c r="G1470" s="117" t="s">
        <v>134</v>
      </c>
      <c r="H1470" s="127">
        <v>0.35</v>
      </c>
      <c r="I1470" s="118">
        <v>18.73</v>
      </c>
      <c r="J1470" s="118">
        <v>6.55</v>
      </c>
      <c r="K1470" s="19"/>
    </row>
    <row r="1471" spans="1:11" ht="14.25">
      <c r="A1471" s="134"/>
      <c r="B1471" s="134"/>
      <c r="C1471" s="134"/>
      <c r="D1471" s="134"/>
      <c r="E1471" s="134" t="s">
        <v>184</v>
      </c>
      <c r="F1471" s="129">
        <v>7.8</v>
      </c>
      <c r="G1471" s="134" t="s">
        <v>185</v>
      </c>
      <c r="H1471" s="129">
        <v>0</v>
      </c>
      <c r="I1471" s="134" t="s">
        <v>186</v>
      </c>
      <c r="J1471" s="129">
        <v>7.8</v>
      </c>
      <c r="K1471" s="19"/>
    </row>
    <row r="1472" spans="1:11" ht="15" thickBot="1">
      <c r="A1472" s="134"/>
      <c r="B1472" s="134"/>
      <c r="C1472" s="134"/>
      <c r="D1472" s="134"/>
      <c r="E1472" s="134" t="s">
        <v>733</v>
      </c>
      <c r="F1472" s="129">
        <v>6.79</v>
      </c>
      <c r="G1472" s="134"/>
      <c r="H1472" s="184" t="s">
        <v>734</v>
      </c>
      <c r="I1472" s="184"/>
      <c r="J1472" s="129">
        <v>30.77</v>
      </c>
      <c r="K1472" s="19"/>
    </row>
    <row r="1473" spans="1:11" ht="15" thickTop="1">
      <c r="A1473" s="130"/>
      <c r="B1473" s="130"/>
      <c r="C1473" s="130"/>
      <c r="D1473" s="130"/>
      <c r="E1473" s="130"/>
      <c r="F1473" s="130"/>
      <c r="G1473" s="130"/>
      <c r="H1473" s="130"/>
      <c r="I1473" s="130"/>
      <c r="J1473" s="130"/>
      <c r="K1473" s="19"/>
    </row>
    <row r="1474" spans="1:11" ht="14.25">
      <c r="A1474" s="135"/>
      <c r="B1474" s="99" t="s">
        <v>104</v>
      </c>
      <c r="C1474" s="135" t="s">
        <v>105</v>
      </c>
      <c r="D1474" s="135" t="s">
        <v>106</v>
      </c>
      <c r="E1474" s="185" t="s">
        <v>112</v>
      </c>
      <c r="F1474" s="185"/>
      <c r="G1474" s="100" t="s">
        <v>107</v>
      </c>
      <c r="H1474" s="99" t="s">
        <v>108</v>
      </c>
      <c r="I1474" s="99" t="s">
        <v>109</v>
      </c>
      <c r="J1474" s="99" t="s">
        <v>102</v>
      </c>
      <c r="K1474" s="19"/>
    </row>
    <row r="1475" spans="1:11" ht="42">
      <c r="A1475" s="136" t="s">
        <v>182</v>
      </c>
      <c r="B1475" s="105" t="s">
        <v>1203</v>
      </c>
      <c r="C1475" s="136" t="s">
        <v>133</v>
      </c>
      <c r="D1475" s="136" t="s">
        <v>1204</v>
      </c>
      <c r="E1475" s="186" t="s">
        <v>249</v>
      </c>
      <c r="F1475" s="186"/>
      <c r="G1475" s="106" t="s">
        <v>129</v>
      </c>
      <c r="H1475" s="126">
        <v>1</v>
      </c>
      <c r="I1475" s="107">
        <v>36.32</v>
      </c>
      <c r="J1475" s="107">
        <v>36.32</v>
      </c>
      <c r="K1475" s="19"/>
    </row>
    <row r="1476" spans="1:11" ht="31.5">
      <c r="A1476" s="132" t="s">
        <v>187</v>
      </c>
      <c r="B1476" s="116" t="s">
        <v>1211</v>
      </c>
      <c r="C1476" s="132" t="s">
        <v>133</v>
      </c>
      <c r="D1476" s="132" t="s">
        <v>1212</v>
      </c>
      <c r="E1476" s="182" t="s">
        <v>142</v>
      </c>
      <c r="F1476" s="182"/>
      <c r="G1476" s="117" t="s">
        <v>236</v>
      </c>
      <c r="H1476" s="127">
        <v>0.0376</v>
      </c>
      <c r="I1476" s="118">
        <v>663</v>
      </c>
      <c r="J1476" s="118">
        <v>24.92</v>
      </c>
      <c r="K1476" s="19"/>
    </row>
    <row r="1477" spans="1:11" ht="21">
      <c r="A1477" s="132" t="s">
        <v>187</v>
      </c>
      <c r="B1477" s="116" t="s">
        <v>188</v>
      </c>
      <c r="C1477" s="132" t="s">
        <v>133</v>
      </c>
      <c r="D1477" s="132" t="s">
        <v>189</v>
      </c>
      <c r="E1477" s="182" t="s">
        <v>142</v>
      </c>
      <c r="F1477" s="182"/>
      <c r="G1477" s="117" t="s">
        <v>134</v>
      </c>
      <c r="H1477" s="127">
        <v>0.171</v>
      </c>
      <c r="I1477" s="118">
        <v>15.24</v>
      </c>
      <c r="J1477" s="118">
        <v>2.6</v>
      </c>
      <c r="K1477" s="19"/>
    </row>
    <row r="1478" spans="1:11" ht="21">
      <c r="A1478" s="132" t="s">
        <v>187</v>
      </c>
      <c r="B1478" s="116" t="s">
        <v>232</v>
      </c>
      <c r="C1478" s="132" t="s">
        <v>133</v>
      </c>
      <c r="D1478" s="132" t="s">
        <v>233</v>
      </c>
      <c r="E1478" s="182" t="s">
        <v>142</v>
      </c>
      <c r="F1478" s="182"/>
      <c r="G1478" s="117" t="s">
        <v>134</v>
      </c>
      <c r="H1478" s="127">
        <v>0.47</v>
      </c>
      <c r="I1478" s="118">
        <v>18.73</v>
      </c>
      <c r="J1478" s="118">
        <v>8.8</v>
      </c>
      <c r="K1478" s="19"/>
    </row>
    <row r="1479" spans="1:11" ht="14.25">
      <c r="A1479" s="134"/>
      <c r="B1479" s="134"/>
      <c r="C1479" s="134"/>
      <c r="D1479" s="134"/>
      <c r="E1479" s="134" t="s">
        <v>184</v>
      </c>
      <c r="F1479" s="129">
        <v>10.13</v>
      </c>
      <c r="G1479" s="134" t="s">
        <v>185</v>
      </c>
      <c r="H1479" s="129">
        <v>0</v>
      </c>
      <c r="I1479" s="134" t="s">
        <v>186</v>
      </c>
      <c r="J1479" s="129">
        <v>10.13</v>
      </c>
      <c r="K1479" s="19"/>
    </row>
    <row r="1480" spans="1:11" ht="15" thickBot="1">
      <c r="A1480" s="134"/>
      <c r="B1480" s="134"/>
      <c r="C1480" s="134"/>
      <c r="D1480" s="134"/>
      <c r="E1480" s="134" t="s">
        <v>733</v>
      </c>
      <c r="F1480" s="129">
        <v>10.29</v>
      </c>
      <c r="G1480" s="134"/>
      <c r="H1480" s="184" t="s">
        <v>734</v>
      </c>
      <c r="I1480" s="184"/>
      <c r="J1480" s="129">
        <v>46.61</v>
      </c>
      <c r="K1480" s="19"/>
    </row>
    <row r="1481" spans="1:11" ht="15" thickTop="1">
      <c r="A1481" s="130"/>
      <c r="B1481" s="130"/>
      <c r="C1481" s="130"/>
      <c r="D1481" s="130"/>
      <c r="E1481" s="130"/>
      <c r="F1481" s="130"/>
      <c r="G1481" s="130"/>
      <c r="H1481" s="130"/>
      <c r="I1481" s="130"/>
      <c r="J1481" s="130"/>
      <c r="K1481" s="19"/>
    </row>
    <row r="1482" spans="1:11" ht="14.25">
      <c r="A1482" s="135"/>
      <c r="B1482" s="99" t="s">
        <v>104</v>
      </c>
      <c r="C1482" s="135" t="s">
        <v>105</v>
      </c>
      <c r="D1482" s="135" t="s">
        <v>106</v>
      </c>
      <c r="E1482" s="185" t="s">
        <v>112</v>
      </c>
      <c r="F1482" s="185"/>
      <c r="G1482" s="100" t="s">
        <v>107</v>
      </c>
      <c r="H1482" s="99" t="s">
        <v>108</v>
      </c>
      <c r="I1482" s="99" t="s">
        <v>109</v>
      </c>
      <c r="J1482" s="99" t="s">
        <v>102</v>
      </c>
      <c r="K1482" s="19"/>
    </row>
    <row r="1483" spans="1:11" ht="21">
      <c r="A1483" s="136" t="s">
        <v>182</v>
      </c>
      <c r="B1483" s="105" t="s">
        <v>792</v>
      </c>
      <c r="C1483" s="136" t="s">
        <v>133</v>
      </c>
      <c r="D1483" s="136" t="s">
        <v>793</v>
      </c>
      <c r="E1483" s="186" t="s">
        <v>190</v>
      </c>
      <c r="F1483" s="186"/>
      <c r="G1483" s="106" t="s">
        <v>417</v>
      </c>
      <c r="H1483" s="126">
        <v>1</v>
      </c>
      <c r="I1483" s="107">
        <v>0.75</v>
      </c>
      <c r="J1483" s="107">
        <v>0.75</v>
      </c>
      <c r="K1483" s="19"/>
    </row>
    <row r="1484" spans="1:11" ht="21">
      <c r="A1484" s="132" t="s">
        <v>187</v>
      </c>
      <c r="B1484" s="116" t="s">
        <v>818</v>
      </c>
      <c r="C1484" s="132" t="s">
        <v>133</v>
      </c>
      <c r="D1484" s="132" t="s">
        <v>819</v>
      </c>
      <c r="E1484" s="182" t="s">
        <v>190</v>
      </c>
      <c r="F1484" s="182"/>
      <c r="G1484" s="117" t="s">
        <v>134</v>
      </c>
      <c r="H1484" s="127">
        <v>1</v>
      </c>
      <c r="I1484" s="118">
        <v>0.67</v>
      </c>
      <c r="J1484" s="118">
        <v>0.67</v>
      </c>
      <c r="K1484" s="19"/>
    </row>
    <row r="1485" spans="1:11" ht="21">
      <c r="A1485" s="132" t="s">
        <v>187</v>
      </c>
      <c r="B1485" s="116" t="s">
        <v>820</v>
      </c>
      <c r="C1485" s="132" t="s">
        <v>133</v>
      </c>
      <c r="D1485" s="132" t="s">
        <v>821</v>
      </c>
      <c r="E1485" s="182" t="s">
        <v>190</v>
      </c>
      <c r="F1485" s="182"/>
      <c r="G1485" s="117" t="s">
        <v>134</v>
      </c>
      <c r="H1485" s="127">
        <v>1</v>
      </c>
      <c r="I1485" s="118">
        <v>0.08</v>
      </c>
      <c r="J1485" s="118">
        <v>0.08</v>
      </c>
      <c r="K1485" s="19"/>
    </row>
    <row r="1486" spans="1:11" ht="14.25">
      <c r="A1486" s="134"/>
      <c r="B1486" s="134"/>
      <c r="C1486" s="134"/>
      <c r="D1486" s="134"/>
      <c r="E1486" s="134" t="s">
        <v>184</v>
      </c>
      <c r="F1486" s="129">
        <v>0</v>
      </c>
      <c r="G1486" s="134" t="s">
        <v>185</v>
      </c>
      <c r="H1486" s="129">
        <v>0</v>
      </c>
      <c r="I1486" s="134" t="s">
        <v>186</v>
      </c>
      <c r="J1486" s="129">
        <v>0</v>
      </c>
      <c r="K1486" s="19"/>
    </row>
    <row r="1487" spans="1:11" ht="15" thickBot="1">
      <c r="A1487" s="134"/>
      <c r="B1487" s="134"/>
      <c r="C1487" s="134"/>
      <c r="D1487" s="134"/>
      <c r="E1487" s="134" t="s">
        <v>733</v>
      </c>
      <c r="F1487" s="129">
        <v>0.21</v>
      </c>
      <c r="G1487" s="134"/>
      <c r="H1487" s="184" t="s">
        <v>734</v>
      </c>
      <c r="I1487" s="184"/>
      <c r="J1487" s="129">
        <v>0.96</v>
      </c>
      <c r="K1487" s="19"/>
    </row>
    <row r="1488" spans="1:11" ht="15" thickTop="1">
      <c r="A1488" s="130"/>
      <c r="B1488" s="130"/>
      <c r="C1488" s="130"/>
      <c r="D1488" s="130"/>
      <c r="E1488" s="130"/>
      <c r="F1488" s="130"/>
      <c r="G1488" s="130"/>
      <c r="H1488" s="130"/>
      <c r="I1488" s="130"/>
      <c r="J1488" s="130"/>
      <c r="K1488" s="19"/>
    </row>
    <row r="1489" spans="1:11" ht="14.25">
      <c r="A1489" s="135"/>
      <c r="B1489" s="99" t="s">
        <v>104</v>
      </c>
      <c r="C1489" s="135" t="s">
        <v>105</v>
      </c>
      <c r="D1489" s="135" t="s">
        <v>106</v>
      </c>
      <c r="E1489" s="185" t="s">
        <v>112</v>
      </c>
      <c r="F1489" s="185"/>
      <c r="G1489" s="100" t="s">
        <v>107</v>
      </c>
      <c r="H1489" s="99" t="s">
        <v>108</v>
      </c>
      <c r="I1489" s="99" t="s">
        <v>109</v>
      </c>
      <c r="J1489" s="99" t="s">
        <v>102</v>
      </c>
      <c r="K1489" s="19"/>
    </row>
    <row r="1490" spans="1:11" ht="21">
      <c r="A1490" s="136" t="s">
        <v>182</v>
      </c>
      <c r="B1490" s="105" t="s">
        <v>794</v>
      </c>
      <c r="C1490" s="136" t="s">
        <v>133</v>
      </c>
      <c r="D1490" s="136" t="s">
        <v>795</v>
      </c>
      <c r="E1490" s="186" t="s">
        <v>190</v>
      </c>
      <c r="F1490" s="186"/>
      <c r="G1490" s="106" t="s">
        <v>191</v>
      </c>
      <c r="H1490" s="126">
        <v>1</v>
      </c>
      <c r="I1490" s="107">
        <v>4.28</v>
      </c>
      <c r="J1490" s="107">
        <v>4.28</v>
      </c>
      <c r="K1490" s="19"/>
    </row>
    <row r="1491" spans="1:11" ht="21">
      <c r="A1491" s="132" t="s">
        <v>187</v>
      </c>
      <c r="B1491" s="116" t="s">
        <v>820</v>
      </c>
      <c r="C1491" s="132" t="s">
        <v>133</v>
      </c>
      <c r="D1491" s="132" t="s">
        <v>821</v>
      </c>
      <c r="E1491" s="182" t="s">
        <v>190</v>
      </c>
      <c r="F1491" s="182"/>
      <c r="G1491" s="117" t="s">
        <v>134</v>
      </c>
      <c r="H1491" s="127">
        <v>1</v>
      </c>
      <c r="I1491" s="118">
        <v>0.08</v>
      </c>
      <c r="J1491" s="118">
        <v>0.08</v>
      </c>
      <c r="K1491" s="19"/>
    </row>
    <row r="1492" spans="1:11" ht="21">
      <c r="A1492" s="132" t="s">
        <v>187</v>
      </c>
      <c r="B1492" s="116" t="s">
        <v>818</v>
      </c>
      <c r="C1492" s="132" t="s">
        <v>133</v>
      </c>
      <c r="D1492" s="132" t="s">
        <v>819</v>
      </c>
      <c r="E1492" s="182" t="s">
        <v>190</v>
      </c>
      <c r="F1492" s="182"/>
      <c r="G1492" s="117" t="s">
        <v>134</v>
      </c>
      <c r="H1492" s="127">
        <v>1</v>
      </c>
      <c r="I1492" s="118">
        <v>0.67</v>
      </c>
      <c r="J1492" s="118">
        <v>0.67</v>
      </c>
      <c r="K1492" s="19"/>
    </row>
    <row r="1493" spans="1:11" ht="31.5">
      <c r="A1493" s="132" t="s">
        <v>187</v>
      </c>
      <c r="B1493" s="116" t="s">
        <v>822</v>
      </c>
      <c r="C1493" s="132" t="s">
        <v>133</v>
      </c>
      <c r="D1493" s="132" t="s">
        <v>823</v>
      </c>
      <c r="E1493" s="182" t="s">
        <v>190</v>
      </c>
      <c r="F1493" s="182"/>
      <c r="G1493" s="117" t="s">
        <v>134</v>
      </c>
      <c r="H1493" s="127">
        <v>1</v>
      </c>
      <c r="I1493" s="118">
        <v>2.69</v>
      </c>
      <c r="J1493" s="118">
        <v>2.69</v>
      </c>
      <c r="K1493" s="19"/>
    </row>
    <row r="1494" spans="1:11" ht="21">
      <c r="A1494" s="132" t="s">
        <v>187</v>
      </c>
      <c r="B1494" s="116" t="s">
        <v>824</v>
      </c>
      <c r="C1494" s="132" t="s">
        <v>133</v>
      </c>
      <c r="D1494" s="132" t="s">
        <v>825</v>
      </c>
      <c r="E1494" s="182" t="s">
        <v>190</v>
      </c>
      <c r="F1494" s="182"/>
      <c r="G1494" s="117" t="s">
        <v>134</v>
      </c>
      <c r="H1494" s="127">
        <v>1</v>
      </c>
      <c r="I1494" s="118">
        <v>0.84</v>
      </c>
      <c r="J1494" s="118">
        <v>0.84</v>
      </c>
      <c r="K1494" s="19"/>
    </row>
    <row r="1495" spans="1:11" ht="14.25">
      <c r="A1495" s="134"/>
      <c r="B1495" s="134"/>
      <c r="C1495" s="134"/>
      <c r="D1495" s="134"/>
      <c r="E1495" s="134" t="s">
        <v>184</v>
      </c>
      <c r="F1495" s="129">
        <v>0</v>
      </c>
      <c r="G1495" s="134" t="s">
        <v>185</v>
      </c>
      <c r="H1495" s="129">
        <v>0</v>
      </c>
      <c r="I1495" s="134" t="s">
        <v>186</v>
      </c>
      <c r="J1495" s="129">
        <v>0</v>
      </c>
      <c r="K1495" s="19"/>
    </row>
    <row r="1496" spans="1:11" ht="15" thickBot="1">
      <c r="A1496" s="134"/>
      <c r="B1496" s="134"/>
      <c r="C1496" s="134"/>
      <c r="D1496" s="134"/>
      <c r="E1496" s="134" t="s">
        <v>733</v>
      </c>
      <c r="F1496" s="129">
        <v>1.21</v>
      </c>
      <c r="G1496" s="134"/>
      <c r="H1496" s="184" t="s">
        <v>734</v>
      </c>
      <c r="I1496" s="184"/>
      <c r="J1496" s="129">
        <v>5.49</v>
      </c>
      <c r="K1496" s="19"/>
    </row>
    <row r="1497" spans="1:11" ht="15" thickTop="1">
      <c r="A1497" s="130"/>
      <c r="B1497" s="130"/>
      <c r="C1497" s="130"/>
      <c r="D1497" s="130"/>
      <c r="E1497" s="130"/>
      <c r="F1497" s="130"/>
      <c r="G1497" s="130"/>
      <c r="H1497" s="130"/>
      <c r="I1497" s="130"/>
      <c r="J1497" s="130"/>
      <c r="K1497" s="19"/>
    </row>
    <row r="1498" spans="1:11" ht="14.25">
      <c r="A1498" s="135"/>
      <c r="B1498" s="99" t="s">
        <v>104</v>
      </c>
      <c r="C1498" s="135" t="s">
        <v>105</v>
      </c>
      <c r="D1498" s="135" t="s">
        <v>106</v>
      </c>
      <c r="E1498" s="185" t="s">
        <v>112</v>
      </c>
      <c r="F1498" s="185"/>
      <c r="G1498" s="100" t="s">
        <v>107</v>
      </c>
      <c r="H1498" s="99" t="s">
        <v>108</v>
      </c>
      <c r="I1498" s="99" t="s">
        <v>109</v>
      </c>
      <c r="J1498" s="99" t="s">
        <v>102</v>
      </c>
      <c r="K1498" s="19"/>
    </row>
    <row r="1499" spans="1:11" ht="21">
      <c r="A1499" s="136" t="s">
        <v>182</v>
      </c>
      <c r="B1499" s="105" t="s">
        <v>818</v>
      </c>
      <c r="C1499" s="136" t="s">
        <v>133</v>
      </c>
      <c r="D1499" s="136" t="s">
        <v>819</v>
      </c>
      <c r="E1499" s="186" t="s">
        <v>190</v>
      </c>
      <c r="F1499" s="186"/>
      <c r="G1499" s="106" t="s">
        <v>134</v>
      </c>
      <c r="H1499" s="126">
        <v>1</v>
      </c>
      <c r="I1499" s="107">
        <v>0.67</v>
      </c>
      <c r="J1499" s="107">
        <v>0.67</v>
      </c>
      <c r="K1499" s="19"/>
    </row>
    <row r="1500" spans="1:11" ht="21">
      <c r="A1500" s="133" t="s">
        <v>183</v>
      </c>
      <c r="B1500" s="119" t="s">
        <v>731</v>
      </c>
      <c r="C1500" s="133" t="s">
        <v>133</v>
      </c>
      <c r="D1500" s="133" t="s">
        <v>732</v>
      </c>
      <c r="E1500" s="183" t="s">
        <v>158</v>
      </c>
      <c r="F1500" s="183"/>
      <c r="G1500" s="120" t="s">
        <v>130</v>
      </c>
      <c r="H1500" s="128">
        <v>6.4E-05</v>
      </c>
      <c r="I1500" s="121">
        <v>10621.31</v>
      </c>
      <c r="J1500" s="121">
        <v>0.67</v>
      </c>
      <c r="K1500" s="19"/>
    </row>
    <row r="1501" spans="1:11" ht="14.25">
      <c r="A1501" s="134"/>
      <c r="B1501" s="134"/>
      <c r="C1501" s="134"/>
      <c r="D1501" s="134"/>
      <c r="E1501" s="134" t="s">
        <v>184</v>
      </c>
      <c r="F1501" s="129">
        <v>0</v>
      </c>
      <c r="G1501" s="134" t="s">
        <v>185</v>
      </c>
      <c r="H1501" s="129">
        <v>0</v>
      </c>
      <c r="I1501" s="134" t="s">
        <v>186</v>
      </c>
      <c r="J1501" s="129">
        <v>0</v>
      </c>
      <c r="K1501" s="19"/>
    </row>
    <row r="1502" spans="1:11" ht="15" thickBot="1">
      <c r="A1502" s="134"/>
      <c r="B1502" s="134"/>
      <c r="C1502" s="134"/>
      <c r="D1502" s="134"/>
      <c r="E1502" s="134" t="s">
        <v>733</v>
      </c>
      <c r="F1502" s="129">
        <v>0.18</v>
      </c>
      <c r="G1502" s="134"/>
      <c r="H1502" s="184" t="s">
        <v>734</v>
      </c>
      <c r="I1502" s="184"/>
      <c r="J1502" s="129">
        <v>0.85</v>
      </c>
      <c r="K1502" s="19"/>
    </row>
    <row r="1503" spans="1:11" ht="15" thickTop="1">
      <c r="A1503" s="130"/>
      <c r="B1503" s="130"/>
      <c r="C1503" s="130"/>
      <c r="D1503" s="130"/>
      <c r="E1503" s="130"/>
      <c r="F1503" s="130"/>
      <c r="G1503" s="130"/>
      <c r="H1503" s="130"/>
      <c r="I1503" s="130"/>
      <c r="J1503" s="130"/>
      <c r="K1503" s="19"/>
    </row>
    <row r="1504" spans="1:11" ht="14.25">
      <c r="A1504" s="135"/>
      <c r="B1504" s="99" t="s">
        <v>104</v>
      </c>
      <c r="C1504" s="135" t="s">
        <v>105</v>
      </c>
      <c r="D1504" s="135" t="s">
        <v>106</v>
      </c>
      <c r="E1504" s="185" t="s">
        <v>112</v>
      </c>
      <c r="F1504" s="185"/>
      <c r="G1504" s="100" t="s">
        <v>107</v>
      </c>
      <c r="H1504" s="99" t="s">
        <v>108</v>
      </c>
      <c r="I1504" s="99" t="s">
        <v>109</v>
      </c>
      <c r="J1504" s="99" t="s">
        <v>102</v>
      </c>
      <c r="K1504" s="19"/>
    </row>
    <row r="1505" spans="1:11" ht="21">
      <c r="A1505" s="136" t="s">
        <v>182</v>
      </c>
      <c r="B1505" s="105" t="s">
        <v>820</v>
      </c>
      <c r="C1505" s="136" t="s">
        <v>133</v>
      </c>
      <c r="D1505" s="136" t="s">
        <v>821</v>
      </c>
      <c r="E1505" s="186" t="s">
        <v>190</v>
      </c>
      <c r="F1505" s="186"/>
      <c r="G1505" s="106" t="s">
        <v>134</v>
      </c>
      <c r="H1505" s="126">
        <v>1</v>
      </c>
      <c r="I1505" s="107">
        <v>0.08</v>
      </c>
      <c r="J1505" s="107">
        <v>0.08</v>
      </c>
      <c r="K1505" s="19"/>
    </row>
    <row r="1506" spans="1:11" ht="21">
      <c r="A1506" s="133" t="s">
        <v>183</v>
      </c>
      <c r="B1506" s="119" t="s">
        <v>731</v>
      </c>
      <c r="C1506" s="133" t="s">
        <v>133</v>
      </c>
      <c r="D1506" s="133" t="s">
        <v>732</v>
      </c>
      <c r="E1506" s="183" t="s">
        <v>158</v>
      </c>
      <c r="F1506" s="183"/>
      <c r="G1506" s="120" t="s">
        <v>130</v>
      </c>
      <c r="H1506" s="128">
        <v>7.6E-06</v>
      </c>
      <c r="I1506" s="121">
        <v>10621.31</v>
      </c>
      <c r="J1506" s="121">
        <v>0.08</v>
      </c>
      <c r="K1506" s="19"/>
    </row>
    <row r="1507" spans="1:11" ht="14.25">
      <c r="A1507" s="134"/>
      <c r="B1507" s="134"/>
      <c r="C1507" s="134"/>
      <c r="D1507" s="134"/>
      <c r="E1507" s="134" t="s">
        <v>184</v>
      </c>
      <c r="F1507" s="129">
        <v>0</v>
      </c>
      <c r="G1507" s="134" t="s">
        <v>185</v>
      </c>
      <c r="H1507" s="129">
        <v>0</v>
      </c>
      <c r="I1507" s="134" t="s">
        <v>186</v>
      </c>
      <c r="J1507" s="129">
        <v>0</v>
      </c>
      <c r="K1507" s="19"/>
    </row>
    <row r="1508" spans="1:11" ht="15" thickBot="1">
      <c r="A1508" s="134"/>
      <c r="B1508" s="134"/>
      <c r="C1508" s="134"/>
      <c r="D1508" s="134"/>
      <c r="E1508" s="134" t="s">
        <v>733</v>
      </c>
      <c r="F1508" s="129">
        <v>0.02</v>
      </c>
      <c r="G1508" s="134"/>
      <c r="H1508" s="184" t="s">
        <v>734</v>
      </c>
      <c r="I1508" s="184"/>
      <c r="J1508" s="129">
        <v>0.1</v>
      </c>
      <c r="K1508" s="19"/>
    </row>
    <row r="1509" spans="1:11" ht="15" thickTop="1">
      <c r="A1509" s="130"/>
      <c r="B1509" s="130"/>
      <c r="C1509" s="130"/>
      <c r="D1509" s="130"/>
      <c r="E1509" s="130"/>
      <c r="F1509" s="130"/>
      <c r="G1509" s="130"/>
      <c r="H1509" s="130"/>
      <c r="I1509" s="130"/>
      <c r="J1509" s="130"/>
      <c r="K1509" s="19"/>
    </row>
    <row r="1510" spans="1:11" ht="14.25">
      <c r="A1510" s="135"/>
      <c r="B1510" s="99" t="s">
        <v>104</v>
      </c>
      <c r="C1510" s="135" t="s">
        <v>105</v>
      </c>
      <c r="D1510" s="135" t="s">
        <v>106</v>
      </c>
      <c r="E1510" s="185" t="s">
        <v>112</v>
      </c>
      <c r="F1510" s="185"/>
      <c r="G1510" s="100" t="s">
        <v>107</v>
      </c>
      <c r="H1510" s="99" t="s">
        <v>108</v>
      </c>
      <c r="I1510" s="99" t="s">
        <v>109</v>
      </c>
      <c r="J1510" s="99" t="s">
        <v>102</v>
      </c>
      <c r="K1510" s="19"/>
    </row>
    <row r="1511" spans="1:11" ht="21">
      <c r="A1511" s="136" t="s">
        <v>182</v>
      </c>
      <c r="B1511" s="105" t="s">
        <v>824</v>
      </c>
      <c r="C1511" s="136" t="s">
        <v>133</v>
      </c>
      <c r="D1511" s="136" t="s">
        <v>825</v>
      </c>
      <c r="E1511" s="186" t="s">
        <v>190</v>
      </c>
      <c r="F1511" s="186"/>
      <c r="G1511" s="106" t="s">
        <v>134</v>
      </c>
      <c r="H1511" s="126">
        <v>1</v>
      </c>
      <c r="I1511" s="107">
        <v>0.84</v>
      </c>
      <c r="J1511" s="107">
        <v>0.84</v>
      </c>
      <c r="K1511" s="19"/>
    </row>
    <row r="1512" spans="1:11" ht="21">
      <c r="A1512" s="133" t="s">
        <v>183</v>
      </c>
      <c r="B1512" s="119" t="s">
        <v>731</v>
      </c>
      <c r="C1512" s="133" t="s">
        <v>133</v>
      </c>
      <c r="D1512" s="133" t="s">
        <v>732</v>
      </c>
      <c r="E1512" s="183" t="s">
        <v>158</v>
      </c>
      <c r="F1512" s="183"/>
      <c r="G1512" s="120" t="s">
        <v>130</v>
      </c>
      <c r="H1512" s="128">
        <v>8E-05</v>
      </c>
      <c r="I1512" s="121">
        <v>10621.31</v>
      </c>
      <c r="J1512" s="121">
        <v>0.84</v>
      </c>
      <c r="K1512" s="19"/>
    </row>
    <row r="1513" spans="1:11" ht="14.25">
      <c r="A1513" s="134"/>
      <c r="B1513" s="134"/>
      <c r="C1513" s="134"/>
      <c r="D1513" s="134"/>
      <c r="E1513" s="134" t="s">
        <v>184</v>
      </c>
      <c r="F1513" s="129">
        <v>0</v>
      </c>
      <c r="G1513" s="134" t="s">
        <v>185</v>
      </c>
      <c r="H1513" s="129">
        <v>0</v>
      </c>
      <c r="I1513" s="134" t="s">
        <v>186</v>
      </c>
      <c r="J1513" s="129">
        <v>0</v>
      </c>
      <c r="K1513" s="19"/>
    </row>
    <row r="1514" spans="1:11" ht="15" thickBot="1">
      <c r="A1514" s="134"/>
      <c r="B1514" s="134"/>
      <c r="C1514" s="134"/>
      <c r="D1514" s="134"/>
      <c r="E1514" s="134" t="s">
        <v>733</v>
      </c>
      <c r="F1514" s="129">
        <v>0.23</v>
      </c>
      <c r="G1514" s="134"/>
      <c r="H1514" s="184" t="s">
        <v>734</v>
      </c>
      <c r="I1514" s="184"/>
      <c r="J1514" s="129">
        <v>1.07</v>
      </c>
      <c r="K1514" s="19"/>
    </row>
    <row r="1515" spans="1:11" ht="15" thickTop="1">
      <c r="A1515" s="130"/>
      <c r="B1515" s="130"/>
      <c r="C1515" s="130"/>
      <c r="D1515" s="130"/>
      <c r="E1515" s="130"/>
      <c r="F1515" s="130"/>
      <c r="G1515" s="130"/>
      <c r="H1515" s="130"/>
      <c r="I1515" s="130"/>
      <c r="J1515" s="130"/>
      <c r="K1515" s="19"/>
    </row>
    <row r="1516" spans="1:11" ht="14.25">
      <c r="A1516" s="135"/>
      <c r="B1516" s="99" t="s">
        <v>104</v>
      </c>
      <c r="C1516" s="135" t="s">
        <v>105</v>
      </c>
      <c r="D1516" s="135" t="s">
        <v>106</v>
      </c>
      <c r="E1516" s="185" t="s">
        <v>112</v>
      </c>
      <c r="F1516" s="185"/>
      <c r="G1516" s="100" t="s">
        <v>107</v>
      </c>
      <c r="H1516" s="99" t="s">
        <v>108</v>
      </c>
      <c r="I1516" s="99" t="s">
        <v>109</v>
      </c>
      <c r="J1516" s="99" t="s">
        <v>102</v>
      </c>
      <c r="K1516" s="19"/>
    </row>
    <row r="1517" spans="1:11" ht="31.5">
      <c r="A1517" s="136" t="s">
        <v>182</v>
      </c>
      <c r="B1517" s="105" t="s">
        <v>822</v>
      </c>
      <c r="C1517" s="136" t="s">
        <v>133</v>
      </c>
      <c r="D1517" s="136" t="s">
        <v>823</v>
      </c>
      <c r="E1517" s="186" t="s">
        <v>190</v>
      </c>
      <c r="F1517" s="186"/>
      <c r="G1517" s="106" t="s">
        <v>134</v>
      </c>
      <c r="H1517" s="126">
        <v>1</v>
      </c>
      <c r="I1517" s="107">
        <v>2.69</v>
      </c>
      <c r="J1517" s="107">
        <v>2.69</v>
      </c>
      <c r="K1517" s="19"/>
    </row>
    <row r="1518" spans="1:11" ht="14.25">
      <c r="A1518" s="133" t="s">
        <v>183</v>
      </c>
      <c r="B1518" s="119" t="s">
        <v>328</v>
      </c>
      <c r="C1518" s="133" t="s">
        <v>133</v>
      </c>
      <c r="D1518" s="133" t="s">
        <v>329</v>
      </c>
      <c r="E1518" s="183" t="s">
        <v>147</v>
      </c>
      <c r="F1518" s="183"/>
      <c r="G1518" s="120" t="s">
        <v>330</v>
      </c>
      <c r="H1518" s="128">
        <v>3.13</v>
      </c>
      <c r="I1518" s="121">
        <v>0.86</v>
      </c>
      <c r="J1518" s="121">
        <v>2.69</v>
      </c>
      <c r="K1518" s="19"/>
    </row>
    <row r="1519" spans="1:11" ht="14.25">
      <c r="A1519" s="134"/>
      <c r="B1519" s="134"/>
      <c r="C1519" s="134"/>
      <c r="D1519" s="134"/>
      <c r="E1519" s="134" t="s">
        <v>184</v>
      </c>
      <c r="F1519" s="129">
        <v>0</v>
      </c>
      <c r="G1519" s="134" t="s">
        <v>185</v>
      </c>
      <c r="H1519" s="129">
        <v>0</v>
      </c>
      <c r="I1519" s="134" t="s">
        <v>186</v>
      </c>
      <c r="J1519" s="129">
        <v>0</v>
      </c>
      <c r="K1519" s="19"/>
    </row>
    <row r="1520" spans="1:11" ht="15" thickBot="1">
      <c r="A1520" s="134"/>
      <c r="B1520" s="134"/>
      <c r="C1520" s="134"/>
      <c r="D1520" s="134"/>
      <c r="E1520" s="134" t="s">
        <v>733</v>
      </c>
      <c r="F1520" s="129">
        <v>0.76</v>
      </c>
      <c r="G1520" s="134"/>
      <c r="H1520" s="184" t="s">
        <v>734</v>
      </c>
      <c r="I1520" s="184"/>
      <c r="J1520" s="129">
        <v>3.45</v>
      </c>
      <c r="K1520" s="19"/>
    </row>
    <row r="1521" spans="1:11" ht="15" thickTop="1">
      <c r="A1521" s="130"/>
      <c r="B1521" s="130"/>
      <c r="C1521" s="130"/>
      <c r="D1521" s="130"/>
      <c r="E1521" s="130"/>
      <c r="F1521" s="130"/>
      <c r="G1521" s="130"/>
      <c r="H1521" s="130"/>
      <c r="I1521" s="130"/>
      <c r="J1521" s="130"/>
      <c r="K1521" s="19"/>
    </row>
    <row r="1522" spans="1:11" ht="14.25">
      <c r="A1522" s="135"/>
      <c r="B1522" s="99" t="s">
        <v>104</v>
      </c>
      <c r="C1522" s="135" t="s">
        <v>105</v>
      </c>
      <c r="D1522" s="135" t="s">
        <v>106</v>
      </c>
      <c r="E1522" s="185" t="s">
        <v>112</v>
      </c>
      <c r="F1522" s="185"/>
      <c r="G1522" s="100" t="s">
        <v>107</v>
      </c>
      <c r="H1522" s="99" t="s">
        <v>108</v>
      </c>
      <c r="I1522" s="99" t="s">
        <v>109</v>
      </c>
      <c r="J1522" s="99" t="s">
        <v>102</v>
      </c>
      <c r="K1522" s="19"/>
    </row>
    <row r="1523" spans="1:11" ht="14.25">
      <c r="A1523" s="136" t="s">
        <v>182</v>
      </c>
      <c r="B1523" s="105" t="s">
        <v>446</v>
      </c>
      <c r="C1523" s="136" t="s">
        <v>133</v>
      </c>
      <c r="D1523" s="136" t="s">
        <v>447</v>
      </c>
      <c r="E1523" s="186" t="s">
        <v>142</v>
      </c>
      <c r="F1523" s="186"/>
      <c r="G1523" s="106" t="s">
        <v>134</v>
      </c>
      <c r="H1523" s="126">
        <v>1</v>
      </c>
      <c r="I1523" s="107">
        <v>22.41</v>
      </c>
      <c r="J1523" s="107">
        <v>22.41</v>
      </c>
      <c r="K1523" s="19"/>
    </row>
    <row r="1524" spans="1:11" ht="21">
      <c r="A1524" s="132" t="s">
        <v>187</v>
      </c>
      <c r="B1524" s="116" t="s">
        <v>511</v>
      </c>
      <c r="C1524" s="132" t="s">
        <v>133</v>
      </c>
      <c r="D1524" s="132" t="s">
        <v>512</v>
      </c>
      <c r="E1524" s="182" t="s">
        <v>142</v>
      </c>
      <c r="F1524" s="182"/>
      <c r="G1524" s="117" t="s">
        <v>134</v>
      </c>
      <c r="H1524" s="127">
        <v>1</v>
      </c>
      <c r="I1524" s="118">
        <v>0.13</v>
      </c>
      <c r="J1524" s="118">
        <v>0.13</v>
      </c>
      <c r="K1524" s="19"/>
    </row>
    <row r="1525" spans="1:11" ht="14.25">
      <c r="A1525" s="133" t="s">
        <v>183</v>
      </c>
      <c r="B1525" s="119" t="s">
        <v>148</v>
      </c>
      <c r="C1525" s="133" t="s">
        <v>133</v>
      </c>
      <c r="D1525" s="133" t="s">
        <v>149</v>
      </c>
      <c r="E1525" s="183" t="s">
        <v>150</v>
      </c>
      <c r="F1525" s="183"/>
      <c r="G1525" s="120" t="s">
        <v>134</v>
      </c>
      <c r="H1525" s="128">
        <v>1</v>
      </c>
      <c r="I1525" s="121">
        <v>3.03</v>
      </c>
      <c r="J1525" s="121">
        <v>3.03</v>
      </c>
      <c r="K1525" s="19"/>
    </row>
    <row r="1526" spans="1:11" ht="21">
      <c r="A1526" s="133" t="s">
        <v>183</v>
      </c>
      <c r="B1526" s="119" t="s">
        <v>166</v>
      </c>
      <c r="C1526" s="133" t="s">
        <v>133</v>
      </c>
      <c r="D1526" s="133" t="s">
        <v>167</v>
      </c>
      <c r="E1526" s="183" t="s">
        <v>158</v>
      </c>
      <c r="F1526" s="183"/>
      <c r="G1526" s="120" t="s">
        <v>134</v>
      </c>
      <c r="H1526" s="128">
        <v>1</v>
      </c>
      <c r="I1526" s="121">
        <v>0.6</v>
      </c>
      <c r="J1526" s="121">
        <v>0.6</v>
      </c>
      <c r="K1526" s="19"/>
    </row>
    <row r="1527" spans="1:11" ht="21">
      <c r="A1527" s="133" t="s">
        <v>183</v>
      </c>
      <c r="B1527" s="119" t="s">
        <v>179</v>
      </c>
      <c r="C1527" s="133" t="s">
        <v>133</v>
      </c>
      <c r="D1527" s="133" t="s">
        <v>180</v>
      </c>
      <c r="E1527" s="183" t="s">
        <v>158</v>
      </c>
      <c r="F1527" s="183"/>
      <c r="G1527" s="120" t="s">
        <v>134</v>
      </c>
      <c r="H1527" s="128">
        <v>1</v>
      </c>
      <c r="I1527" s="121">
        <v>0.01</v>
      </c>
      <c r="J1527" s="121">
        <v>0.01</v>
      </c>
      <c r="K1527" s="19"/>
    </row>
    <row r="1528" spans="1:11" ht="14.25">
      <c r="A1528" s="133" t="s">
        <v>183</v>
      </c>
      <c r="B1528" s="119" t="s">
        <v>156</v>
      </c>
      <c r="C1528" s="133" t="s">
        <v>133</v>
      </c>
      <c r="D1528" s="133" t="s">
        <v>157</v>
      </c>
      <c r="E1528" s="183" t="s">
        <v>150</v>
      </c>
      <c r="F1528" s="183"/>
      <c r="G1528" s="120" t="s">
        <v>134</v>
      </c>
      <c r="H1528" s="128">
        <v>1</v>
      </c>
      <c r="I1528" s="121">
        <v>0.52</v>
      </c>
      <c r="J1528" s="121">
        <v>0.52</v>
      </c>
      <c r="K1528" s="19"/>
    </row>
    <row r="1529" spans="1:11" ht="14.25">
      <c r="A1529" s="133" t="s">
        <v>183</v>
      </c>
      <c r="B1529" s="119" t="s">
        <v>297</v>
      </c>
      <c r="C1529" s="133" t="s">
        <v>133</v>
      </c>
      <c r="D1529" s="133" t="s">
        <v>298</v>
      </c>
      <c r="E1529" s="183" t="s">
        <v>145</v>
      </c>
      <c r="F1529" s="183"/>
      <c r="G1529" s="120" t="s">
        <v>134</v>
      </c>
      <c r="H1529" s="128">
        <v>1</v>
      </c>
      <c r="I1529" s="121">
        <v>17.07</v>
      </c>
      <c r="J1529" s="121">
        <v>17.07</v>
      </c>
      <c r="K1529" s="19"/>
    </row>
    <row r="1530" spans="1:11" ht="14.25">
      <c r="A1530" s="133" t="s">
        <v>183</v>
      </c>
      <c r="B1530" s="119" t="s">
        <v>163</v>
      </c>
      <c r="C1530" s="133" t="s">
        <v>133</v>
      </c>
      <c r="D1530" s="133" t="s">
        <v>164</v>
      </c>
      <c r="E1530" s="183" t="s">
        <v>165</v>
      </c>
      <c r="F1530" s="183"/>
      <c r="G1530" s="120" t="s">
        <v>134</v>
      </c>
      <c r="H1530" s="128">
        <v>1</v>
      </c>
      <c r="I1530" s="121">
        <v>0.06</v>
      </c>
      <c r="J1530" s="121">
        <v>0.06</v>
      </c>
      <c r="K1530" s="19"/>
    </row>
    <row r="1531" spans="1:11" ht="14.25">
      <c r="A1531" s="133" t="s">
        <v>183</v>
      </c>
      <c r="B1531" s="119" t="s">
        <v>153</v>
      </c>
      <c r="C1531" s="133" t="s">
        <v>133</v>
      </c>
      <c r="D1531" s="133" t="s">
        <v>154</v>
      </c>
      <c r="E1531" s="183" t="s">
        <v>155</v>
      </c>
      <c r="F1531" s="183"/>
      <c r="G1531" s="120" t="s">
        <v>134</v>
      </c>
      <c r="H1531" s="128">
        <v>1</v>
      </c>
      <c r="I1531" s="121">
        <v>0.99</v>
      </c>
      <c r="J1531" s="121">
        <v>0.99</v>
      </c>
      <c r="K1531" s="19"/>
    </row>
    <row r="1532" spans="1:11" ht="14.25">
      <c r="A1532" s="134"/>
      <c r="B1532" s="134"/>
      <c r="C1532" s="134"/>
      <c r="D1532" s="134"/>
      <c r="E1532" s="134" t="s">
        <v>184</v>
      </c>
      <c r="F1532" s="129">
        <v>17.2</v>
      </c>
      <c r="G1532" s="134" t="s">
        <v>185</v>
      </c>
      <c r="H1532" s="129">
        <v>0</v>
      </c>
      <c r="I1532" s="134" t="s">
        <v>186</v>
      </c>
      <c r="J1532" s="129">
        <v>17.2</v>
      </c>
      <c r="K1532" s="19"/>
    </row>
    <row r="1533" spans="1:11" ht="15" thickBot="1">
      <c r="A1533" s="134"/>
      <c r="B1533" s="134"/>
      <c r="C1533" s="134"/>
      <c r="D1533" s="134"/>
      <c r="E1533" s="134" t="s">
        <v>733</v>
      </c>
      <c r="F1533" s="129">
        <v>6.35</v>
      </c>
      <c r="G1533" s="134"/>
      <c r="H1533" s="184" t="s">
        <v>734</v>
      </c>
      <c r="I1533" s="184"/>
      <c r="J1533" s="129">
        <v>28.76</v>
      </c>
      <c r="K1533" s="19"/>
    </row>
    <row r="1534" spans="1:11" ht="15" thickTop="1">
      <c r="A1534" s="130"/>
      <c r="B1534" s="130"/>
      <c r="C1534" s="130"/>
      <c r="D1534" s="130"/>
      <c r="E1534" s="130"/>
      <c r="F1534" s="130"/>
      <c r="G1534" s="130"/>
      <c r="H1534" s="130"/>
      <c r="I1534" s="130"/>
      <c r="J1534" s="130"/>
      <c r="K1534" s="19"/>
    </row>
    <row r="1535" spans="1:11" ht="14.25">
      <c r="A1535" s="135"/>
      <c r="B1535" s="99" t="s">
        <v>104</v>
      </c>
      <c r="C1535" s="135" t="s">
        <v>105</v>
      </c>
      <c r="D1535" s="135" t="s">
        <v>106</v>
      </c>
      <c r="E1535" s="185" t="s">
        <v>112</v>
      </c>
      <c r="F1535" s="185"/>
      <c r="G1535" s="100" t="s">
        <v>107</v>
      </c>
      <c r="H1535" s="99" t="s">
        <v>108</v>
      </c>
      <c r="I1535" s="99" t="s">
        <v>109</v>
      </c>
      <c r="J1535" s="99" t="s">
        <v>102</v>
      </c>
      <c r="K1535" s="19"/>
    </row>
    <row r="1536" spans="1:11" ht="14.25">
      <c r="A1536" s="136" t="s">
        <v>182</v>
      </c>
      <c r="B1536" s="105" t="s">
        <v>498</v>
      </c>
      <c r="C1536" s="136" t="s">
        <v>133</v>
      </c>
      <c r="D1536" s="136" t="s">
        <v>499</v>
      </c>
      <c r="E1536" s="186" t="s">
        <v>142</v>
      </c>
      <c r="F1536" s="186"/>
      <c r="G1536" s="106" t="s">
        <v>134</v>
      </c>
      <c r="H1536" s="126">
        <v>1</v>
      </c>
      <c r="I1536" s="107">
        <v>21.85</v>
      </c>
      <c r="J1536" s="107">
        <v>21.85</v>
      </c>
      <c r="K1536" s="19"/>
    </row>
    <row r="1537" spans="1:11" ht="21">
      <c r="A1537" s="132" t="s">
        <v>187</v>
      </c>
      <c r="B1537" s="116" t="s">
        <v>513</v>
      </c>
      <c r="C1537" s="132" t="s">
        <v>133</v>
      </c>
      <c r="D1537" s="132" t="s">
        <v>514</v>
      </c>
      <c r="E1537" s="182" t="s">
        <v>142</v>
      </c>
      <c r="F1537" s="182"/>
      <c r="G1537" s="117" t="s">
        <v>134</v>
      </c>
      <c r="H1537" s="127">
        <v>1</v>
      </c>
      <c r="I1537" s="118">
        <v>0.05</v>
      </c>
      <c r="J1537" s="118">
        <v>0.05</v>
      </c>
      <c r="K1537" s="19"/>
    </row>
    <row r="1538" spans="1:11" ht="14.25">
      <c r="A1538" s="133" t="s">
        <v>183</v>
      </c>
      <c r="B1538" s="119" t="s">
        <v>148</v>
      </c>
      <c r="C1538" s="133" t="s">
        <v>133</v>
      </c>
      <c r="D1538" s="133" t="s">
        <v>149</v>
      </c>
      <c r="E1538" s="183" t="s">
        <v>150</v>
      </c>
      <c r="F1538" s="183"/>
      <c r="G1538" s="120" t="s">
        <v>134</v>
      </c>
      <c r="H1538" s="128">
        <v>1</v>
      </c>
      <c r="I1538" s="121">
        <v>3.03</v>
      </c>
      <c r="J1538" s="121">
        <v>3.03</v>
      </c>
      <c r="K1538" s="19"/>
    </row>
    <row r="1539" spans="1:11" ht="21">
      <c r="A1539" s="133" t="s">
        <v>183</v>
      </c>
      <c r="B1539" s="119" t="s">
        <v>166</v>
      </c>
      <c r="C1539" s="133" t="s">
        <v>133</v>
      </c>
      <c r="D1539" s="133" t="s">
        <v>167</v>
      </c>
      <c r="E1539" s="183" t="s">
        <v>158</v>
      </c>
      <c r="F1539" s="183"/>
      <c r="G1539" s="120" t="s">
        <v>134</v>
      </c>
      <c r="H1539" s="128">
        <v>1</v>
      </c>
      <c r="I1539" s="121">
        <v>0.6</v>
      </c>
      <c r="J1539" s="121">
        <v>0.6</v>
      </c>
      <c r="K1539" s="19"/>
    </row>
    <row r="1540" spans="1:11" ht="21">
      <c r="A1540" s="133" t="s">
        <v>183</v>
      </c>
      <c r="B1540" s="119" t="s">
        <v>179</v>
      </c>
      <c r="C1540" s="133" t="s">
        <v>133</v>
      </c>
      <c r="D1540" s="133" t="s">
        <v>180</v>
      </c>
      <c r="E1540" s="183" t="s">
        <v>158</v>
      </c>
      <c r="F1540" s="183"/>
      <c r="G1540" s="120" t="s">
        <v>134</v>
      </c>
      <c r="H1540" s="128">
        <v>1</v>
      </c>
      <c r="I1540" s="121">
        <v>0.01</v>
      </c>
      <c r="J1540" s="121">
        <v>0.01</v>
      </c>
      <c r="K1540" s="19"/>
    </row>
    <row r="1541" spans="1:11" ht="14.25">
      <c r="A1541" s="133" t="s">
        <v>183</v>
      </c>
      <c r="B1541" s="119" t="s">
        <v>156</v>
      </c>
      <c r="C1541" s="133" t="s">
        <v>133</v>
      </c>
      <c r="D1541" s="133" t="s">
        <v>157</v>
      </c>
      <c r="E1541" s="183" t="s">
        <v>150</v>
      </c>
      <c r="F1541" s="183"/>
      <c r="G1541" s="120" t="s">
        <v>134</v>
      </c>
      <c r="H1541" s="128">
        <v>1</v>
      </c>
      <c r="I1541" s="121">
        <v>0.52</v>
      </c>
      <c r="J1541" s="121">
        <v>0.52</v>
      </c>
      <c r="K1541" s="19"/>
    </row>
    <row r="1542" spans="1:11" ht="14.25">
      <c r="A1542" s="133" t="s">
        <v>183</v>
      </c>
      <c r="B1542" s="119" t="s">
        <v>333</v>
      </c>
      <c r="C1542" s="133" t="s">
        <v>133</v>
      </c>
      <c r="D1542" s="133" t="s">
        <v>334</v>
      </c>
      <c r="E1542" s="183" t="s">
        <v>145</v>
      </c>
      <c r="F1542" s="183"/>
      <c r="G1542" s="120" t="s">
        <v>134</v>
      </c>
      <c r="H1542" s="128">
        <v>1</v>
      </c>
      <c r="I1542" s="121">
        <v>16.59</v>
      </c>
      <c r="J1542" s="121">
        <v>16.59</v>
      </c>
      <c r="K1542" s="19"/>
    </row>
    <row r="1543" spans="1:11" ht="14.25">
      <c r="A1543" s="133" t="s">
        <v>183</v>
      </c>
      <c r="B1543" s="119" t="s">
        <v>163</v>
      </c>
      <c r="C1543" s="133" t="s">
        <v>133</v>
      </c>
      <c r="D1543" s="133" t="s">
        <v>164</v>
      </c>
      <c r="E1543" s="183" t="s">
        <v>165</v>
      </c>
      <c r="F1543" s="183"/>
      <c r="G1543" s="120" t="s">
        <v>134</v>
      </c>
      <c r="H1543" s="128">
        <v>1</v>
      </c>
      <c r="I1543" s="121">
        <v>0.06</v>
      </c>
      <c r="J1543" s="121">
        <v>0.06</v>
      </c>
      <c r="K1543" s="19"/>
    </row>
    <row r="1544" spans="1:11" ht="14.25">
      <c r="A1544" s="133" t="s">
        <v>183</v>
      </c>
      <c r="B1544" s="119" t="s">
        <v>153</v>
      </c>
      <c r="C1544" s="133" t="s">
        <v>133</v>
      </c>
      <c r="D1544" s="133" t="s">
        <v>154</v>
      </c>
      <c r="E1544" s="183" t="s">
        <v>155</v>
      </c>
      <c r="F1544" s="183"/>
      <c r="G1544" s="120" t="s">
        <v>134</v>
      </c>
      <c r="H1544" s="128">
        <v>1</v>
      </c>
      <c r="I1544" s="121">
        <v>0.99</v>
      </c>
      <c r="J1544" s="121">
        <v>0.99</v>
      </c>
      <c r="K1544" s="19"/>
    </row>
    <row r="1545" spans="1:11" ht="14.25">
      <c r="A1545" s="134"/>
      <c r="B1545" s="134"/>
      <c r="C1545" s="134"/>
      <c r="D1545" s="134"/>
      <c r="E1545" s="134" t="s">
        <v>184</v>
      </c>
      <c r="F1545" s="129">
        <v>16.64</v>
      </c>
      <c r="G1545" s="134" t="s">
        <v>185</v>
      </c>
      <c r="H1545" s="129">
        <v>0</v>
      </c>
      <c r="I1545" s="134" t="s">
        <v>186</v>
      </c>
      <c r="J1545" s="129">
        <v>16.64</v>
      </c>
      <c r="K1545" s="19"/>
    </row>
    <row r="1546" spans="1:11" ht="15" thickBot="1">
      <c r="A1546" s="134"/>
      <c r="B1546" s="134"/>
      <c r="C1546" s="134"/>
      <c r="D1546" s="134"/>
      <c r="E1546" s="134" t="s">
        <v>733</v>
      </c>
      <c r="F1546" s="129">
        <v>6.19</v>
      </c>
      <c r="G1546" s="134"/>
      <c r="H1546" s="184" t="s">
        <v>734</v>
      </c>
      <c r="I1546" s="184"/>
      <c r="J1546" s="129">
        <v>28.04</v>
      </c>
      <c r="K1546" s="19"/>
    </row>
    <row r="1547" spans="1:11" ht="15" thickTop="1">
      <c r="A1547" s="130"/>
      <c r="B1547" s="130"/>
      <c r="C1547" s="130"/>
      <c r="D1547" s="130"/>
      <c r="E1547" s="130"/>
      <c r="F1547" s="130"/>
      <c r="G1547" s="130"/>
      <c r="H1547" s="130"/>
      <c r="I1547" s="130"/>
      <c r="J1547" s="130"/>
      <c r="K1547" s="19"/>
    </row>
    <row r="1548" spans="1:11" ht="14.25">
      <c r="A1548" s="135"/>
      <c r="B1548" s="99" t="s">
        <v>104</v>
      </c>
      <c r="C1548" s="135" t="s">
        <v>105</v>
      </c>
      <c r="D1548" s="135" t="s">
        <v>106</v>
      </c>
      <c r="E1548" s="185" t="s">
        <v>112</v>
      </c>
      <c r="F1548" s="185"/>
      <c r="G1548" s="100" t="s">
        <v>107</v>
      </c>
      <c r="H1548" s="99" t="s">
        <v>108</v>
      </c>
      <c r="I1548" s="99" t="s">
        <v>109</v>
      </c>
      <c r="J1548" s="99" t="s">
        <v>102</v>
      </c>
      <c r="K1548" s="19"/>
    </row>
    <row r="1549" spans="1:11" ht="21">
      <c r="A1549" s="136" t="s">
        <v>182</v>
      </c>
      <c r="B1549" s="105" t="s">
        <v>460</v>
      </c>
      <c r="C1549" s="136" t="s">
        <v>133</v>
      </c>
      <c r="D1549" s="136" t="s">
        <v>461</v>
      </c>
      <c r="E1549" s="186" t="s">
        <v>142</v>
      </c>
      <c r="F1549" s="186"/>
      <c r="G1549" s="106" t="s">
        <v>134</v>
      </c>
      <c r="H1549" s="126">
        <v>1</v>
      </c>
      <c r="I1549" s="107">
        <v>20.61</v>
      </c>
      <c r="J1549" s="107">
        <v>20.61</v>
      </c>
      <c r="K1549" s="19"/>
    </row>
    <row r="1550" spans="1:11" ht="21">
      <c r="A1550" s="132" t="s">
        <v>187</v>
      </c>
      <c r="B1550" s="116" t="s">
        <v>515</v>
      </c>
      <c r="C1550" s="132" t="s">
        <v>133</v>
      </c>
      <c r="D1550" s="132" t="s">
        <v>516</v>
      </c>
      <c r="E1550" s="182" t="s">
        <v>142</v>
      </c>
      <c r="F1550" s="182"/>
      <c r="G1550" s="117" t="s">
        <v>134</v>
      </c>
      <c r="H1550" s="127">
        <v>1</v>
      </c>
      <c r="I1550" s="118">
        <v>0.09</v>
      </c>
      <c r="J1550" s="118">
        <v>0.09</v>
      </c>
      <c r="K1550" s="19"/>
    </row>
    <row r="1551" spans="1:11" ht="14.25">
      <c r="A1551" s="133" t="s">
        <v>183</v>
      </c>
      <c r="B1551" s="119" t="s">
        <v>148</v>
      </c>
      <c r="C1551" s="133" t="s">
        <v>133</v>
      </c>
      <c r="D1551" s="133" t="s">
        <v>149</v>
      </c>
      <c r="E1551" s="183" t="s">
        <v>150</v>
      </c>
      <c r="F1551" s="183"/>
      <c r="G1551" s="120" t="s">
        <v>134</v>
      </c>
      <c r="H1551" s="128">
        <v>1</v>
      </c>
      <c r="I1551" s="121">
        <v>3.03</v>
      </c>
      <c r="J1551" s="121">
        <v>3.03</v>
      </c>
      <c r="K1551" s="19"/>
    </row>
    <row r="1552" spans="1:11" ht="21">
      <c r="A1552" s="133" t="s">
        <v>183</v>
      </c>
      <c r="B1552" s="119" t="s">
        <v>166</v>
      </c>
      <c r="C1552" s="133" t="s">
        <v>133</v>
      </c>
      <c r="D1552" s="133" t="s">
        <v>167</v>
      </c>
      <c r="E1552" s="183" t="s">
        <v>158</v>
      </c>
      <c r="F1552" s="183"/>
      <c r="G1552" s="120" t="s">
        <v>134</v>
      </c>
      <c r="H1552" s="128">
        <v>1</v>
      </c>
      <c r="I1552" s="121">
        <v>0.6</v>
      </c>
      <c r="J1552" s="121">
        <v>0.6</v>
      </c>
      <c r="K1552" s="19"/>
    </row>
    <row r="1553" spans="1:11" ht="14.25">
      <c r="A1553" s="133" t="s">
        <v>183</v>
      </c>
      <c r="B1553" s="119" t="s">
        <v>156</v>
      </c>
      <c r="C1553" s="133" t="s">
        <v>133</v>
      </c>
      <c r="D1553" s="133" t="s">
        <v>157</v>
      </c>
      <c r="E1553" s="183" t="s">
        <v>150</v>
      </c>
      <c r="F1553" s="183"/>
      <c r="G1553" s="120" t="s">
        <v>134</v>
      </c>
      <c r="H1553" s="128">
        <v>1</v>
      </c>
      <c r="I1553" s="121">
        <v>0.52</v>
      </c>
      <c r="J1553" s="121">
        <v>0.52</v>
      </c>
      <c r="K1553" s="19"/>
    </row>
    <row r="1554" spans="1:11" ht="21">
      <c r="A1554" s="133" t="s">
        <v>183</v>
      </c>
      <c r="B1554" s="119" t="s">
        <v>179</v>
      </c>
      <c r="C1554" s="133" t="s">
        <v>133</v>
      </c>
      <c r="D1554" s="133" t="s">
        <v>180</v>
      </c>
      <c r="E1554" s="183" t="s">
        <v>158</v>
      </c>
      <c r="F1554" s="183"/>
      <c r="G1554" s="120" t="s">
        <v>134</v>
      </c>
      <c r="H1554" s="128">
        <v>1</v>
      </c>
      <c r="I1554" s="121">
        <v>0.01</v>
      </c>
      <c r="J1554" s="121">
        <v>0.01</v>
      </c>
      <c r="K1554" s="19"/>
    </row>
    <row r="1555" spans="1:11" ht="14.25">
      <c r="A1555" s="133" t="s">
        <v>183</v>
      </c>
      <c r="B1555" s="119" t="s">
        <v>300</v>
      </c>
      <c r="C1555" s="133" t="s">
        <v>133</v>
      </c>
      <c r="D1555" s="133" t="s">
        <v>301</v>
      </c>
      <c r="E1555" s="183" t="s">
        <v>145</v>
      </c>
      <c r="F1555" s="183"/>
      <c r="G1555" s="120" t="s">
        <v>134</v>
      </c>
      <c r="H1555" s="128">
        <v>1</v>
      </c>
      <c r="I1555" s="121">
        <v>15.31</v>
      </c>
      <c r="J1555" s="121">
        <v>15.31</v>
      </c>
      <c r="K1555" s="19"/>
    </row>
    <row r="1556" spans="1:11" ht="14.25">
      <c r="A1556" s="133" t="s">
        <v>183</v>
      </c>
      <c r="B1556" s="119" t="s">
        <v>163</v>
      </c>
      <c r="C1556" s="133" t="s">
        <v>133</v>
      </c>
      <c r="D1556" s="133" t="s">
        <v>164</v>
      </c>
      <c r="E1556" s="183" t="s">
        <v>165</v>
      </c>
      <c r="F1556" s="183"/>
      <c r="G1556" s="120" t="s">
        <v>134</v>
      </c>
      <c r="H1556" s="128">
        <v>1</v>
      </c>
      <c r="I1556" s="121">
        <v>0.06</v>
      </c>
      <c r="J1556" s="121">
        <v>0.06</v>
      </c>
      <c r="K1556" s="19"/>
    </row>
    <row r="1557" spans="1:11" ht="14.25">
      <c r="A1557" s="133" t="s">
        <v>183</v>
      </c>
      <c r="B1557" s="119" t="s">
        <v>153</v>
      </c>
      <c r="C1557" s="133" t="s">
        <v>133</v>
      </c>
      <c r="D1557" s="133" t="s">
        <v>154</v>
      </c>
      <c r="E1557" s="183" t="s">
        <v>155</v>
      </c>
      <c r="F1557" s="183"/>
      <c r="G1557" s="120" t="s">
        <v>134</v>
      </c>
      <c r="H1557" s="128">
        <v>1</v>
      </c>
      <c r="I1557" s="121">
        <v>0.99</v>
      </c>
      <c r="J1557" s="121">
        <v>0.99</v>
      </c>
      <c r="K1557" s="19"/>
    </row>
    <row r="1558" spans="1:11" ht="14.25">
      <c r="A1558" s="134"/>
      <c r="B1558" s="134"/>
      <c r="C1558" s="134"/>
      <c r="D1558" s="134"/>
      <c r="E1558" s="134" t="s">
        <v>184</v>
      </c>
      <c r="F1558" s="129">
        <v>15.4</v>
      </c>
      <c r="G1558" s="134" t="s">
        <v>185</v>
      </c>
      <c r="H1558" s="129">
        <v>0</v>
      </c>
      <c r="I1558" s="134" t="s">
        <v>186</v>
      </c>
      <c r="J1558" s="129">
        <v>15.4</v>
      </c>
      <c r="K1558" s="19"/>
    </row>
    <row r="1559" spans="1:11" ht="15" thickBot="1">
      <c r="A1559" s="134"/>
      <c r="B1559" s="134"/>
      <c r="C1559" s="134"/>
      <c r="D1559" s="134"/>
      <c r="E1559" s="134" t="s">
        <v>733</v>
      </c>
      <c r="F1559" s="129">
        <v>5.84</v>
      </c>
      <c r="G1559" s="134"/>
      <c r="H1559" s="184" t="s">
        <v>734</v>
      </c>
      <c r="I1559" s="184"/>
      <c r="J1559" s="129">
        <v>26.45</v>
      </c>
      <c r="K1559" s="19"/>
    </row>
    <row r="1560" spans="1:11" ht="15" thickTop="1">
      <c r="A1560" s="130"/>
      <c r="B1560" s="130"/>
      <c r="C1560" s="130"/>
      <c r="D1560" s="130"/>
      <c r="E1560" s="130"/>
      <c r="F1560" s="130"/>
      <c r="G1560" s="130"/>
      <c r="H1560" s="130"/>
      <c r="I1560" s="130"/>
      <c r="J1560" s="130"/>
      <c r="K1560" s="19"/>
    </row>
    <row r="1561" spans="1:11" ht="14.25">
      <c r="A1561" s="135"/>
      <c r="B1561" s="99" t="s">
        <v>104</v>
      </c>
      <c r="C1561" s="135" t="s">
        <v>105</v>
      </c>
      <c r="D1561" s="135" t="s">
        <v>106</v>
      </c>
      <c r="E1561" s="185" t="s">
        <v>112</v>
      </c>
      <c r="F1561" s="185"/>
      <c r="G1561" s="100" t="s">
        <v>107</v>
      </c>
      <c r="H1561" s="99" t="s">
        <v>108</v>
      </c>
      <c r="I1561" s="99" t="s">
        <v>109</v>
      </c>
      <c r="J1561" s="99" t="s">
        <v>102</v>
      </c>
      <c r="K1561" s="19"/>
    </row>
    <row r="1562" spans="1:11" ht="14.25">
      <c r="A1562" s="136" t="s">
        <v>182</v>
      </c>
      <c r="B1562" s="105" t="s">
        <v>826</v>
      </c>
      <c r="C1562" s="136" t="s">
        <v>133</v>
      </c>
      <c r="D1562" s="136" t="s">
        <v>827</v>
      </c>
      <c r="E1562" s="186" t="s">
        <v>142</v>
      </c>
      <c r="F1562" s="186"/>
      <c r="G1562" s="106" t="s">
        <v>134</v>
      </c>
      <c r="H1562" s="126">
        <v>1</v>
      </c>
      <c r="I1562" s="107">
        <v>26.78</v>
      </c>
      <c r="J1562" s="107">
        <v>26.78</v>
      </c>
      <c r="K1562" s="19"/>
    </row>
    <row r="1563" spans="1:11" ht="21">
      <c r="A1563" s="132" t="s">
        <v>187</v>
      </c>
      <c r="B1563" s="116" t="s">
        <v>814</v>
      </c>
      <c r="C1563" s="132" t="s">
        <v>133</v>
      </c>
      <c r="D1563" s="132" t="s">
        <v>815</v>
      </c>
      <c r="E1563" s="182" t="s">
        <v>142</v>
      </c>
      <c r="F1563" s="182"/>
      <c r="G1563" s="117" t="s">
        <v>134</v>
      </c>
      <c r="H1563" s="127">
        <v>1</v>
      </c>
      <c r="I1563" s="118">
        <v>0.17</v>
      </c>
      <c r="J1563" s="118">
        <v>0.17</v>
      </c>
      <c r="K1563" s="19"/>
    </row>
    <row r="1564" spans="1:11" ht="14.25">
      <c r="A1564" s="133" t="s">
        <v>183</v>
      </c>
      <c r="B1564" s="119" t="s">
        <v>148</v>
      </c>
      <c r="C1564" s="133" t="s">
        <v>133</v>
      </c>
      <c r="D1564" s="133" t="s">
        <v>149</v>
      </c>
      <c r="E1564" s="183" t="s">
        <v>150</v>
      </c>
      <c r="F1564" s="183"/>
      <c r="G1564" s="120" t="s">
        <v>134</v>
      </c>
      <c r="H1564" s="128">
        <v>1</v>
      </c>
      <c r="I1564" s="121">
        <v>3.03</v>
      </c>
      <c r="J1564" s="121">
        <v>3.03</v>
      </c>
      <c r="K1564" s="19"/>
    </row>
    <row r="1565" spans="1:11" ht="21">
      <c r="A1565" s="133" t="s">
        <v>183</v>
      </c>
      <c r="B1565" s="119" t="s">
        <v>166</v>
      </c>
      <c r="C1565" s="133" t="s">
        <v>133</v>
      </c>
      <c r="D1565" s="133" t="s">
        <v>167</v>
      </c>
      <c r="E1565" s="183" t="s">
        <v>158</v>
      </c>
      <c r="F1565" s="183"/>
      <c r="G1565" s="120" t="s">
        <v>134</v>
      </c>
      <c r="H1565" s="128">
        <v>1</v>
      </c>
      <c r="I1565" s="121">
        <v>0.6</v>
      </c>
      <c r="J1565" s="121">
        <v>0.6</v>
      </c>
      <c r="K1565" s="19"/>
    </row>
    <row r="1566" spans="1:11" ht="21">
      <c r="A1566" s="133" t="s">
        <v>183</v>
      </c>
      <c r="B1566" s="119" t="s">
        <v>179</v>
      </c>
      <c r="C1566" s="133" t="s">
        <v>133</v>
      </c>
      <c r="D1566" s="133" t="s">
        <v>180</v>
      </c>
      <c r="E1566" s="183" t="s">
        <v>158</v>
      </c>
      <c r="F1566" s="183"/>
      <c r="G1566" s="120" t="s">
        <v>134</v>
      </c>
      <c r="H1566" s="128">
        <v>1</v>
      </c>
      <c r="I1566" s="121">
        <v>0.01</v>
      </c>
      <c r="J1566" s="121">
        <v>0.01</v>
      </c>
      <c r="K1566" s="19"/>
    </row>
    <row r="1567" spans="1:11" ht="14.25">
      <c r="A1567" s="133" t="s">
        <v>183</v>
      </c>
      <c r="B1567" s="119" t="s">
        <v>156</v>
      </c>
      <c r="C1567" s="133" t="s">
        <v>133</v>
      </c>
      <c r="D1567" s="133" t="s">
        <v>157</v>
      </c>
      <c r="E1567" s="183" t="s">
        <v>150</v>
      </c>
      <c r="F1567" s="183"/>
      <c r="G1567" s="120" t="s">
        <v>134</v>
      </c>
      <c r="H1567" s="128">
        <v>1</v>
      </c>
      <c r="I1567" s="121">
        <v>0.52</v>
      </c>
      <c r="J1567" s="121">
        <v>0.52</v>
      </c>
      <c r="K1567" s="19"/>
    </row>
    <row r="1568" spans="1:11" ht="14.25">
      <c r="A1568" s="133" t="s">
        <v>183</v>
      </c>
      <c r="B1568" s="119" t="s">
        <v>716</v>
      </c>
      <c r="C1568" s="133" t="s">
        <v>133</v>
      </c>
      <c r="D1568" s="133" t="s">
        <v>717</v>
      </c>
      <c r="E1568" s="183" t="s">
        <v>145</v>
      </c>
      <c r="F1568" s="183"/>
      <c r="G1568" s="120" t="s">
        <v>134</v>
      </c>
      <c r="H1568" s="128">
        <v>1</v>
      </c>
      <c r="I1568" s="121">
        <v>21.4</v>
      </c>
      <c r="J1568" s="121">
        <v>21.4</v>
      </c>
      <c r="K1568" s="19"/>
    </row>
    <row r="1569" spans="1:11" ht="14.25">
      <c r="A1569" s="133" t="s">
        <v>183</v>
      </c>
      <c r="B1569" s="119" t="s">
        <v>163</v>
      </c>
      <c r="C1569" s="133" t="s">
        <v>133</v>
      </c>
      <c r="D1569" s="133" t="s">
        <v>164</v>
      </c>
      <c r="E1569" s="183" t="s">
        <v>165</v>
      </c>
      <c r="F1569" s="183"/>
      <c r="G1569" s="120" t="s">
        <v>134</v>
      </c>
      <c r="H1569" s="128">
        <v>1</v>
      </c>
      <c r="I1569" s="121">
        <v>0.06</v>
      </c>
      <c r="J1569" s="121">
        <v>0.06</v>
      </c>
      <c r="K1569" s="19"/>
    </row>
    <row r="1570" spans="1:11" ht="14.25">
      <c r="A1570" s="133" t="s">
        <v>183</v>
      </c>
      <c r="B1570" s="119" t="s">
        <v>153</v>
      </c>
      <c r="C1570" s="133" t="s">
        <v>133</v>
      </c>
      <c r="D1570" s="133" t="s">
        <v>154</v>
      </c>
      <c r="E1570" s="183" t="s">
        <v>155</v>
      </c>
      <c r="F1570" s="183"/>
      <c r="G1570" s="120" t="s">
        <v>134</v>
      </c>
      <c r="H1570" s="128">
        <v>1</v>
      </c>
      <c r="I1570" s="121">
        <v>0.99</v>
      </c>
      <c r="J1570" s="121">
        <v>0.99</v>
      </c>
      <c r="K1570" s="19"/>
    </row>
    <row r="1571" spans="1:11" ht="14.25">
      <c r="A1571" s="134"/>
      <c r="B1571" s="134"/>
      <c r="C1571" s="134"/>
      <c r="D1571" s="134"/>
      <c r="E1571" s="134" t="s">
        <v>184</v>
      </c>
      <c r="F1571" s="129">
        <v>21.57</v>
      </c>
      <c r="G1571" s="134" t="s">
        <v>185</v>
      </c>
      <c r="H1571" s="129">
        <v>0</v>
      </c>
      <c r="I1571" s="134" t="s">
        <v>186</v>
      </c>
      <c r="J1571" s="129">
        <v>21.57</v>
      </c>
      <c r="K1571" s="19"/>
    </row>
    <row r="1572" spans="1:11" ht="15" thickBot="1">
      <c r="A1572" s="134"/>
      <c r="B1572" s="134"/>
      <c r="C1572" s="134"/>
      <c r="D1572" s="134"/>
      <c r="E1572" s="134" t="s">
        <v>733</v>
      </c>
      <c r="F1572" s="129">
        <v>7.59</v>
      </c>
      <c r="G1572" s="134"/>
      <c r="H1572" s="184" t="s">
        <v>734</v>
      </c>
      <c r="I1572" s="184"/>
      <c r="J1572" s="129">
        <v>34.37</v>
      </c>
      <c r="K1572" s="19"/>
    </row>
    <row r="1573" spans="1:11" ht="15" thickTop="1">
      <c r="A1573" s="130"/>
      <c r="B1573" s="130"/>
      <c r="C1573" s="130"/>
      <c r="D1573" s="130"/>
      <c r="E1573" s="130"/>
      <c r="F1573" s="130"/>
      <c r="G1573" s="130"/>
      <c r="H1573" s="130"/>
      <c r="I1573" s="130"/>
      <c r="J1573" s="130"/>
      <c r="K1573" s="19"/>
    </row>
    <row r="1574" spans="1:11" ht="14.25">
      <c r="A1574" s="135"/>
      <c r="B1574" s="99" t="s">
        <v>104</v>
      </c>
      <c r="C1574" s="135" t="s">
        <v>105</v>
      </c>
      <c r="D1574" s="135" t="s">
        <v>106</v>
      </c>
      <c r="E1574" s="185" t="s">
        <v>112</v>
      </c>
      <c r="F1574" s="185"/>
      <c r="G1574" s="100" t="s">
        <v>107</v>
      </c>
      <c r="H1574" s="99" t="s">
        <v>108</v>
      </c>
      <c r="I1574" s="99" t="s">
        <v>109</v>
      </c>
      <c r="J1574" s="99" t="s">
        <v>102</v>
      </c>
      <c r="K1574" s="19"/>
    </row>
    <row r="1575" spans="1:11" ht="14.25">
      <c r="A1575" s="136" t="s">
        <v>182</v>
      </c>
      <c r="B1575" s="105" t="s">
        <v>531</v>
      </c>
      <c r="C1575" s="136" t="s">
        <v>133</v>
      </c>
      <c r="D1575" s="136" t="s">
        <v>532</v>
      </c>
      <c r="E1575" s="186" t="s">
        <v>142</v>
      </c>
      <c r="F1575" s="186"/>
      <c r="G1575" s="106" t="s">
        <v>134</v>
      </c>
      <c r="H1575" s="126">
        <v>1</v>
      </c>
      <c r="I1575" s="107">
        <v>18.2</v>
      </c>
      <c r="J1575" s="107">
        <v>18.2</v>
      </c>
      <c r="K1575" s="19"/>
    </row>
    <row r="1576" spans="1:11" ht="21">
      <c r="A1576" s="132" t="s">
        <v>187</v>
      </c>
      <c r="B1576" s="116" t="s">
        <v>517</v>
      </c>
      <c r="C1576" s="132" t="s">
        <v>133</v>
      </c>
      <c r="D1576" s="132" t="s">
        <v>518</v>
      </c>
      <c r="E1576" s="182" t="s">
        <v>142</v>
      </c>
      <c r="F1576" s="182"/>
      <c r="G1576" s="117" t="s">
        <v>134</v>
      </c>
      <c r="H1576" s="127">
        <v>1</v>
      </c>
      <c r="I1576" s="118">
        <v>0.15</v>
      </c>
      <c r="J1576" s="118">
        <v>0.15</v>
      </c>
      <c r="K1576" s="19"/>
    </row>
    <row r="1577" spans="1:11" ht="14.25">
      <c r="A1577" s="133" t="s">
        <v>183</v>
      </c>
      <c r="B1577" s="119" t="s">
        <v>148</v>
      </c>
      <c r="C1577" s="133" t="s">
        <v>133</v>
      </c>
      <c r="D1577" s="133" t="s">
        <v>149</v>
      </c>
      <c r="E1577" s="183" t="s">
        <v>150</v>
      </c>
      <c r="F1577" s="183"/>
      <c r="G1577" s="120" t="s">
        <v>134</v>
      </c>
      <c r="H1577" s="128">
        <v>1</v>
      </c>
      <c r="I1577" s="121">
        <v>3.03</v>
      </c>
      <c r="J1577" s="121">
        <v>3.03</v>
      </c>
      <c r="K1577" s="19"/>
    </row>
    <row r="1578" spans="1:11" ht="21">
      <c r="A1578" s="133" t="s">
        <v>183</v>
      </c>
      <c r="B1578" s="119" t="s">
        <v>166</v>
      </c>
      <c r="C1578" s="133" t="s">
        <v>133</v>
      </c>
      <c r="D1578" s="133" t="s">
        <v>167</v>
      </c>
      <c r="E1578" s="183" t="s">
        <v>158</v>
      </c>
      <c r="F1578" s="183"/>
      <c r="G1578" s="120" t="s">
        <v>134</v>
      </c>
      <c r="H1578" s="128">
        <v>1</v>
      </c>
      <c r="I1578" s="121">
        <v>0.6</v>
      </c>
      <c r="J1578" s="121">
        <v>0.6</v>
      </c>
      <c r="K1578" s="19"/>
    </row>
    <row r="1579" spans="1:11" ht="14.25">
      <c r="A1579" s="133" t="s">
        <v>183</v>
      </c>
      <c r="B1579" s="119" t="s">
        <v>156</v>
      </c>
      <c r="C1579" s="133" t="s">
        <v>133</v>
      </c>
      <c r="D1579" s="133" t="s">
        <v>157</v>
      </c>
      <c r="E1579" s="183" t="s">
        <v>150</v>
      </c>
      <c r="F1579" s="183"/>
      <c r="G1579" s="120" t="s">
        <v>134</v>
      </c>
      <c r="H1579" s="128">
        <v>1</v>
      </c>
      <c r="I1579" s="121">
        <v>0.52</v>
      </c>
      <c r="J1579" s="121">
        <v>0.52</v>
      </c>
      <c r="K1579" s="19"/>
    </row>
    <row r="1580" spans="1:11" ht="21">
      <c r="A1580" s="133" t="s">
        <v>183</v>
      </c>
      <c r="B1580" s="119" t="s">
        <v>179</v>
      </c>
      <c r="C1580" s="133" t="s">
        <v>133</v>
      </c>
      <c r="D1580" s="133" t="s">
        <v>180</v>
      </c>
      <c r="E1580" s="183" t="s">
        <v>158</v>
      </c>
      <c r="F1580" s="183"/>
      <c r="G1580" s="120" t="s">
        <v>134</v>
      </c>
      <c r="H1580" s="128">
        <v>1</v>
      </c>
      <c r="I1580" s="121">
        <v>0.01</v>
      </c>
      <c r="J1580" s="121">
        <v>0.01</v>
      </c>
      <c r="K1580" s="19"/>
    </row>
    <row r="1581" spans="1:11" ht="14.25">
      <c r="A1581" s="133" t="s">
        <v>183</v>
      </c>
      <c r="B1581" s="119" t="s">
        <v>354</v>
      </c>
      <c r="C1581" s="133" t="s">
        <v>133</v>
      </c>
      <c r="D1581" s="133" t="s">
        <v>355</v>
      </c>
      <c r="E1581" s="183" t="s">
        <v>145</v>
      </c>
      <c r="F1581" s="183"/>
      <c r="G1581" s="120" t="s">
        <v>134</v>
      </c>
      <c r="H1581" s="128">
        <v>1</v>
      </c>
      <c r="I1581" s="121">
        <v>12.84</v>
      </c>
      <c r="J1581" s="121">
        <v>12.84</v>
      </c>
      <c r="K1581" s="19"/>
    </row>
    <row r="1582" spans="1:11" ht="14.25">
      <c r="A1582" s="133" t="s">
        <v>183</v>
      </c>
      <c r="B1582" s="119" t="s">
        <v>163</v>
      </c>
      <c r="C1582" s="133" t="s">
        <v>133</v>
      </c>
      <c r="D1582" s="133" t="s">
        <v>164</v>
      </c>
      <c r="E1582" s="183" t="s">
        <v>165</v>
      </c>
      <c r="F1582" s="183"/>
      <c r="G1582" s="120" t="s">
        <v>134</v>
      </c>
      <c r="H1582" s="128">
        <v>1</v>
      </c>
      <c r="I1582" s="121">
        <v>0.06</v>
      </c>
      <c r="J1582" s="121">
        <v>0.06</v>
      </c>
      <c r="K1582" s="19"/>
    </row>
    <row r="1583" spans="1:11" ht="14.25">
      <c r="A1583" s="133" t="s">
        <v>183</v>
      </c>
      <c r="B1583" s="119" t="s">
        <v>153</v>
      </c>
      <c r="C1583" s="133" t="s">
        <v>133</v>
      </c>
      <c r="D1583" s="133" t="s">
        <v>154</v>
      </c>
      <c r="E1583" s="183" t="s">
        <v>155</v>
      </c>
      <c r="F1583" s="183"/>
      <c r="G1583" s="120" t="s">
        <v>134</v>
      </c>
      <c r="H1583" s="128">
        <v>1</v>
      </c>
      <c r="I1583" s="121">
        <v>0.99</v>
      </c>
      <c r="J1583" s="121">
        <v>0.99</v>
      </c>
      <c r="K1583" s="19"/>
    </row>
    <row r="1584" spans="1:11" ht="14.25">
      <c r="A1584" s="134"/>
      <c r="B1584" s="134"/>
      <c r="C1584" s="134"/>
      <c r="D1584" s="134"/>
      <c r="E1584" s="134" t="s">
        <v>184</v>
      </c>
      <c r="F1584" s="129">
        <v>12.99</v>
      </c>
      <c r="G1584" s="134" t="s">
        <v>185</v>
      </c>
      <c r="H1584" s="129">
        <v>0</v>
      </c>
      <c r="I1584" s="134" t="s">
        <v>186</v>
      </c>
      <c r="J1584" s="129">
        <v>12.99</v>
      </c>
      <c r="K1584" s="19"/>
    </row>
    <row r="1585" spans="1:11" ht="15" thickBot="1">
      <c r="A1585" s="134"/>
      <c r="B1585" s="134"/>
      <c r="C1585" s="134"/>
      <c r="D1585" s="134"/>
      <c r="E1585" s="134" t="s">
        <v>733</v>
      </c>
      <c r="F1585" s="129">
        <v>5.15</v>
      </c>
      <c r="G1585" s="134"/>
      <c r="H1585" s="184" t="s">
        <v>734</v>
      </c>
      <c r="I1585" s="184"/>
      <c r="J1585" s="129">
        <v>23.35</v>
      </c>
      <c r="K1585" s="19"/>
    </row>
    <row r="1586" spans="1:11" ht="15" thickTop="1">
      <c r="A1586" s="130"/>
      <c r="B1586" s="130"/>
      <c r="C1586" s="130"/>
      <c r="D1586" s="130"/>
      <c r="E1586" s="130"/>
      <c r="F1586" s="130"/>
      <c r="G1586" s="130"/>
      <c r="H1586" s="130"/>
      <c r="I1586" s="130"/>
      <c r="J1586" s="130"/>
      <c r="K1586" s="19"/>
    </row>
    <row r="1587" spans="1:11" ht="14.25">
      <c r="A1587" s="135"/>
      <c r="B1587" s="99" t="s">
        <v>104</v>
      </c>
      <c r="C1587" s="135" t="s">
        <v>105</v>
      </c>
      <c r="D1587" s="135" t="s">
        <v>106</v>
      </c>
      <c r="E1587" s="185" t="s">
        <v>112</v>
      </c>
      <c r="F1587" s="185"/>
      <c r="G1587" s="100" t="s">
        <v>107</v>
      </c>
      <c r="H1587" s="99" t="s">
        <v>108</v>
      </c>
      <c r="I1587" s="99" t="s">
        <v>109</v>
      </c>
      <c r="J1587" s="99" t="s">
        <v>102</v>
      </c>
      <c r="K1587" s="19"/>
    </row>
    <row r="1588" spans="1:11" ht="21">
      <c r="A1588" s="136" t="s">
        <v>182</v>
      </c>
      <c r="B1588" s="105" t="s">
        <v>539</v>
      </c>
      <c r="C1588" s="136" t="s">
        <v>133</v>
      </c>
      <c r="D1588" s="136" t="s">
        <v>540</v>
      </c>
      <c r="E1588" s="186" t="s">
        <v>142</v>
      </c>
      <c r="F1588" s="186"/>
      <c r="G1588" s="106" t="s">
        <v>134</v>
      </c>
      <c r="H1588" s="126">
        <v>1</v>
      </c>
      <c r="I1588" s="107">
        <v>27.16</v>
      </c>
      <c r="J1588" s="107">
        <v>27.16</v>
      </c>
      <c r="K1588" s="19"/>
    </row>
    <row r="1589" spans="1:11" ht="21">
      <c r="A1589" s="132" t="s">
        <v>187</v>
      </c>
      <c r="B1589" s="116" t="s">
        <v>519</v>
      </c>
      <c r="C1589" s="132" t="s">
        <v>133</v>
      </c>
      <c r="D1589" s="132" t="s">
        <v>520</v>
      </c>
      <c r="E1589" s="182" t="s">
        <v>142</v>
      </c>
      <c r="F1589" s="182"/>
      <c r="G1589" s="117" t="s">
        <v>134</v>
      </c>
      <c r="H1589" s="127">
        <v>1</v>
      </c>
      <c r="I1589" s="118">
        <v>0.17</v>
      </c>
      <c r="J1589" s="118">
        <v>0.17</v>
      </c>
      <c r="K1589" s="19"/>
    </row>
    <row r="1590" spans="1:11" ht="14.25">
      <c r="A1590" s="133" t="s">
        <v>183</v>
      </c>
      <c r="B1590" s="119" t="s">
        <v>148</v>
      </c>
      <c r="C1590" s="133" t="s">
        <v>133</v>
      </c>
      <c r="D1590" s="133" t="s">
        <v>149</v>
      </c>
      <c r="E1590" s="183" t="s">
        <v>150</v>
      </c>
      <c r="F1590" s="183"/>
      <c r="G1590" s="120" t="s">
        <v>134</v>
      </c>
      <c r="H1590" s="128">
        <v>1</v>
      </c>
      <c r="I1590" s="121">
        <v>3.03</v>
      </c>
      <c r="J1590" s="121">
        <v>3.03</v>
      </c>
      <c r="K1590" s="19"/>
    </row>
    <row r="1591" spans="1:11" ht="21">
      <c r="A1591" s="133" t="s">
        <v>183</v>
      </c>
      <c r="B1591" s="119" t="s">
        <v>166</v>
      </c>
      <c r="C1591" s="133" t="s">
        <v>133</v>
      </c>
      <c r="D1591" s="133" t="s">
        <v>167</v>
      </c>
      <c r="E1591" s="183" t="s">
        <v>158</v>
      </c>
      <c r="F1591" s="183"/>
      <c r="G1591" s="120" t="s">
        <v>134</v>
      </c>
      <c r="H1591" s="128">
        <v>1</v>
      </c>
      <c r="I1591" s="121">
        <v>0.6</v>
      </c>
      <c r="J1591" s="121">
        <v>0.6</v>
      </c>
      <c r="K1591" s="19"/>
    </row>
    <row r="1592" spans="1:11" ht="21">
      <c r="A1592" s="133" t="s">
        <v>183</v>
      </c>
      <c r="B1592" s="119" t="s">
        <v>179</v>
      </c>
      <c r="C1592" s="133" t="s">
        <v>133</v>
      </c>
      <c r="D1592" s="133" t="s">
        <v>180</v>
      </c>
      <c r="E1592" s="183" t="s">
        <v>158</v>
      </c>
      <c r="F1592" s="183"/>
      <c r="G1592" s="120" t="s">
        <v>134</v>
      </c>
      <c r="H1592" s="128">
        <v>1</v>
      </c>
      <c r="I1592" s="121">
        <v>0.01</v>
      </c>
      <c r="J1592" s="121">
        <v>0.01</v>
      </c>
      <c r="K1592" s="19"/>
    </row>
    <row r="1593" spans="1:11" ht="14.25">
      <c r="A1593" s="133" t="s">
        <v>183</v>
      </c>
      <c r="B1593" s="119" t="s">
        <v>156</v>
      </c>
      <c r="C1593" s="133" t="s">
        <v>133</v>
      </c>
      <c r="D1593" s="133" t="s">
        <v>157</v>
      </c>
      <c r="E1593" s="183" t="s">
        <v>150</v>
      </c>
      <c r="F1593" s="183"/>
      <c r="G1593" s="120" t="s">
        <v>134</v>
      </c>
      <c r="H1593" s="128">
        <v>1</v>
      </c>
      <c r="I1593" s="121">
        <v>0.52</v>
      </c>
      <c r="J1593" s="121">
        <v>0.52</v>
      </c>
      <c r="K1593" s="19"/>
    </row>
    <row r="1594" spans="1:11" ht="14.25">
      <c r="A1594" s="133" t="s">
        <v>183</v>
      </c>
      <c r="B1594" s="119" t="s">
        <v>370</v>
      </c>
      <c r="C1594" s="133" t="s">
        <v>133</v>
      </c>
      <c r="D1594" s="133" t="s">
        <v>371</v>
      </c>
      <c r="E1594" s="183" t="s">
        <v>145</v>
      </c>
      <c r="F1594" s="183"/>
      <c r="G1594" s="120" t="s">
        <v>134</v>
      </c>
      <c r="H1594" s="128">
        <v>1</v>
      </c>
      <c r="I1594" s="121">
        <v>21.78</v>
      </c>
      <c r="J1594" s="121">
        <v>21.78</v>
      </c>
      <c r="K1594" s="19"/>
    </row>
    <row r="1595" spans="1:11" ht="14.25">
      <c r="A1595" s="133" t="s">
        <v>183</v>
      </c>
      <c r="B1595" s="119" t="s">
        <v>163</v>
      </c>
      <c r="C1595" s="133" t="s">
        <v>133</v>
      </c>
      <c r="D1595" s="133" t="s">
        <v>164</v>
      </c>
      <c r="E1595" s="183" t="s">
        <v>165</v>
      </c>
      <c r="F1595" s="183"/>
      <c r="G1595" s="120" t="s">
        <v>134</v>
      </c>
      <c r="H1595" s="128">
        <v>1</v>
      </c>
      <c r="I1595" s="121">
        <v>0.06</v>
      </c>
      <c r="J1595" s="121">
        <v>0.06</v>
      </c>
      <c r="K1595" s="19"/>
    </row>
    <row r="1596" spans="1:11" ht="14.25">
      <c r="A1596" s="133" t="s">
        <v>183</v>
      </c>
      <c r="B1596" s="119" t="s">
        <v>153</v>
      </c>
      <c r="C1596" s="133" t="s">
        <v>133</v>
      </c>
      <c r="D1596" s="133" t="s">
        <v>154</v>
      </c>
      <c r="E1596" s="183" t="s">
        <v>155</v>
      </c>
      <c r="F1596" s="183"/>
      <c r="G1596" s="120" t="s">
        <v>134</v>
      </c>
      <c r="H1596" s="128">
        <v>1</v>
      </c>
      <c r="I1596" s="121">
        <v>0.99</v>
      </c>
      <c r="J1596" s="121">
        <v>0.99</v>
      </c>
      <c r="K1596" s="19"/>
    </row>
    <row r="1597" spans="1:11" ht="14.25">
      <c r="A1597" s="134"/>
      <c r="B1597" s="134"/>
      <c r="C1597" s="134"/>
      <c r="D1597" s="134"/>
      <c r="E1597" s="134" t="s">
        <v>184</v>
      </c>
      <c r="F1597" s="129">
        <v>21.95</v>
      </c>
      <c r="G1597" s="134" t="s">
        <v>185</v>
      </c>
      <c r="H1597" s="129">
        <v>0</v>
      </c>
      <c r="I1597" s="134" t="s">
        <v>186</v>
      </c>
      <c r="J1597" s="129">
        <v>21.95</v>
      </c>
      <c r="K1597" s="19"/>
    </row>
    <row r="1598" spans="1:11" ht="15" thickBot="1">
      <c r="A1598" s="134"/>
      <c r="B1598" s="134"/>
      <c r="C1598" s="134"/>
      <c r="D1598" s="134"/>
      <c r="E1598" s="134" t="s">
        <v>733</v>
      </c>
      <c r="F1598" s="129">
        <v>7.69</v>
      </c>
      <c r="G1598" s="134"/>
      <c r="H1598" s="184" t="s">
        <v>734</v>
      </c>
      <c r="I1598" s="184"/>
      <c r="J1598" s="129">
        <v>34.85</v>
      </c>
      <c r="K1598" s="19"/>
    </row>
    <row r="1599" spans="1:11" ht="15" thickTop="1">
      <c r="A1599" s="130"/>
      <c r="B1599" s="130"/>
      <c r="C1599" s="130"/>
      <c r="D1599" s="130"/>
      <c r="E1599" s="130"/>
      <c r="F1599" s="130"/>
      <c r="G1599" s="130"/>
      <c r="H1599" s="130"/>
      <c r="I1599" s="130"/>
      <c r="J1599" s="130"/>
      <c r="K1599" s="19"/>
    </row>
    <row r="1600" spans="1:11" ht="14.25">
      <c r="A1600" s="135"/>
      <c r="B1600" s="99" t="s">
        <v>104</v>
      </c>
      <c r="C1600" s="135" t="s">
        <v>105</v>
      </c>
      <c r="D1600" s="135" t="s">
        <v>106</v>
      </c>
      <c r="E1600" s="185" t="s">
        <v>112</v>
      </c>
      <c r="F1600" s="185"/>
      <c r="G1600" s="100" t="s">
        <v>107</v>
      </c>
      <c r="H1600" s="99" t="s">
        <v>108</v>
      </c>
      <c r="I1600" s="99" t="s">
        <v>109</v>
      </c>
      <c r="J1600" s="99" t="s">
        <v>102</v>
      </c>
      <c r="K1600" s="19"/>
    </row>
    <row r="1601" spans="1:11" ht="31.5">
      <c r="A1601" s="136" t="s">
        <v>182</v>
      </c>
      <c r="B1601" s="105" t="s">
        <v>1092</v>
      </c>
      <c r="C1601" s="136" t="s">
        <v>133</v>
      </c>
      <c r="D1601" s="136" t="s">
        <v>1093</v>
      </c>
      <c r="E1601" s="186" t="s">
        <v>245</v>
      </c>
      <c r="F1601" s="186"/>
      <c r="G1601" s="106" t="s">
        <v>129</v>
      </c>
      <c r="H1601" s="126">
        <v>1</v>
      </c>
      <c r="I1601" s="107">
        <v>107.34</v>
      </c>
      <c r="J1601" s="107">
        <v>107.34</v>
      </c>
      <c r="K1601" s="19"/>
    </row>
    <row r="1602" spans="1:11" ht="21">
      <c r="A1602" s="132" t="s">
        <v>187</v>
      </c>
      <c r="B1602" s="116" t="s">
        <v>541</v>
      </c>
      <c r="C1602" s="132" t="s">
        <v>133</v>
      </c>
      <c r="D1602" s="132" t="s">
        <v>542</v>
      </c>
      <c r="E1602" s="182" t="s">
        <v>190</v>
      </c>
      <c r="F1602" s="182"/>
      <c r="G1602" s="117" t="s">
        <v>191</v>
      </c>
      <c r="H1602" s="127">
        <v>0.0119</v>
      </c>
      <c r="I1602" s="118">
        <v>29.97</v>
      </c>
      <c r="J1602" s="118">
        <v>0.35</v>
      </c>
      <c r="K1602" s="19"/>
    </row>
    <row r="1603" spans="1:11" ht="21">
      <c r="A1603" s="132" t="s">
        <v>187</v>
      </c>
      <c r="B1603" s="116" t="s">
        <v>543</v>
      </c>
      <c r="C1603" s="132" t="s">
        <v>133</v>
      </c>
      <c r="D1603" s="132" t="s">
        <v>544</v>
      </c>
      <c r="E1603" s="182" t="s">
        <v>190</v>
      </c>
      <c r="F1603" s="182"/>
      <c r="G1603" s="117" t="s">
        <v>417</v>
      </c>
      <c r="H1603" s="127">
        <v>0.0518</v>
      </c>
      <c r="I1603" s="118">
        <v>27.22</v>
      </c>
      <c r="J1603" s="118">
        <v>1.4</v>
      </c>
      <c r="K1603" s="19"/>
    </row>
    <row r="1604" spans="1:11" ht="21">
      <c r="A1604" s="132" t="s">
        <v>187</v>
      </c>
      <c r="B1604" s="116" t="s">
        <v>439</v>
      </c>
      <c r="C1604" s="132" t="s">
        <v>133</v>
      </c>
      <c r="D1604" s="132" t="s">
        <v>738</v>
      </c>
      <c r="E1604" s="182" t="s">
        <v>421</v>
      </c>
      <c r="F1604" s="182"/>
      <c r="G1604" s="117" t="s">
        <v>236</v>
      </c>
      <c r="H1604" s="127">
        <v>0.0021</v>
      </c>
      <c r="I1604" s="118">
        <v>432.69</v>
      </c>
      <c r="J1604" s="118">
        <v>0.9</v>
      </c>
      <c r="K1604" s="19"/>
    </row>
    <row r="1605" spans="1:11" ht="21">
      <c r="A1605" s="132" t="s">
        <v>187</v>
      </c>
      <c r="B1605" s="116" t="s">
        <v>440</v>
      </c>
      <c r="C1605" s="132" t="s">
        <v>133</v>
      </c>
      <c r="D1605" s="132" t="s">
        <v>441</v>
      </c>
      <c r="E1605" s="182" t="s">
        <v>142</v>
      </c>
      <c r="F1605" s="182"/>
      <c r="G1605" s="117" t="s">
        <v>134</v>
      </c>
      <c r="H1605" s="127">
        <v>0.3647</v>
      </c>
      <c r="I1605" s="118">
        <v>15.78</v>
      </c>
      <c r="J1605" s="118">
        <v>5.75</v>
      </c>
      <c r="K1605" s="19"/>
    </row>
    <row r="1606" spans="1:11" ht="21">
      <c r="A1606" s="132" t="s">
        <v>187</v>
      </c>
      <c r="B1606" s="116" t="s">
        <v>422</v>
      </c>
      <c r="C1606" s="132" t="s">
        <v>133</v>
      </c>
      <c r="D1606" s="132" t="s">
        <v>423</v>
      </c>
      <c r="E1606" s="182" t="s">
        <v>142</v>
      </c>
      <c r="F1606" s="182"/>
      <c r="G1606" s="117" t="s">
        <v>134</v>
      </c>
      <c r="H1606" s="127">
        <v>1.0941</v>
      </c>
      <c r="I1606" s="118">
        <v>18.4</v>
      </c>
      <c r="J1606" s="118">
        <v>20.13</v>
      </c>
      <c r="K1606" s="19"/>
    </row>
    <row r="1607" spans="1:11" ht="21">
      <c r="A1607" s="133" t="s">
        <v>183</v>
      </c>
      <c r="B1607" s="119" t="s">
        <v>307</v>
      </c>
      <c r="C1607" s="133" t="s">
        <v>133</v>
      </c>
      <c r="D1607" s="133" t="s">
        <v>308</v>
      </c>
      <c r="E1607" s="183" t="s">
        <v>147</v>
      </c>
      <c r="F1607" s="183"/>
      <c r="G1607" s="120" t="s">
        <v>130</v>
      </c>
      <c r="H1607" s="128">
        <v>0.4339</v>
      </c>
      <c r="I1607" s="121">
        <v>55.34</v>
      </c>
      <c r="J1607" s="121">
        <v>24.01</v>
      </c>
      <c r="K1607" s="19"/>
    </row>
    <row r="1608" spans="1:11" ht="21">
      <c r="A1608" s="133" t="s">
        <v>183</v>
      </c>
      <c r="B1608" s="119" t="s">
        <v>315</v>
      </c>
      <c r="C1608" s="133" t="s">
        <v>133</v>
      </c>
      <c r="D1608" s="133" t="s">
        <v>316</v>
      </c>
      <c r="E1608" s="183" t="s">
        <v>147</v>
      </c>
      <c r="F1608" s="183"/>
      <c r="G1608" s="120" t="s">
        <v>238</v>
      </c>
      <c r="H1608" s="128">
        <v>1.8033</v>
      </c>
      <c r="I1608" s="121">
        <v>13.67</v>
      </c>
      <c r="J1608" s="121">
        <v>24.65</v>
      </c>
      <c r="K1608" s="19"/>
    </row>
    <row r="1609" spans="1:11" ht="14.25">
      <c r="A1609" s="133" t="s">
        <v>183</v>
      </c>
      <c r="B1609" s="119" t="s">
        <v>374</v>
      </c>
      <c r="C1609" s="133" t="s">
        <v>133</v>
      </c>
      <c r="D1609" s="133" t="s">
        <v>375</v>
      </c>
      <c r="E1609" s="183" t="s">
        <v>147</v>
      </c>
      <c r="F1609" s="183"/>
      <c r="G1609" s="120" t="s">
        <v>269</v>
      </c>
      <c r="H1609" s="128">
        <v>0.0628</v>
      </c>
      <c r="I1609" s="121">
        <v>14.55</v>
      </c>
      <c r="J1609" s="121">
        <v>0.91</v>
      </c>
      <c r="K1609" s="19"/>
    </row>
    <row r="1610" spans="1:11" ht="21">
      <c r="A1610" s="133" t="s">
        <v>183</v>
      </c>
      <c r="B1610" s="119" t="s">
        <v>302</v>
      </c>
      <c r="C1610" s="133" t="s">
        <v>133</v>
      </c>
      <c r="D1610" s="133" t="s">
        <v>303</v>
      </c>
      <c r="E1610" s="183" t="s">
        <v>147</v>
      </c>
      <c r="F1610" s="183"/>
      <c r="G1610" s="120" t="s">
        <v>238</v>
      </c>
      <c r="H1610" s="128">
        <v>1.8033</v>
      </c>
      <c r="I1610" s="121">
        <v>16.22</v>
      </c>
      <c r="J1610" s="121">
        <v>29.24</v>
      </c>
      <c r="K1610" s="19"/>
    </row>
    <row r="1611" spans="1:11" ht="14.25">
      <c r="A1611" s="134"/>
      <c r="B1611" s="134"/>
      <c r="C1611" s="134"/>
      <c r="D1611" s="134"/>
      <c r="E1611" s="134" t="s">
        <v>184</v>
      </c>
      <c r="F1611" s="129">
        <v>18.7</v>
      </c>
      <c r="G1611" s="134" t="s">
        <v>185</v>
      </c>
      <c r="H1611" s="129">
        <v>0</v>
      </c>
      <c r="I1611" s="134" t="s">
        <v>186</v>
      </c>
      <c r="J1611" s="129">
        <v>18.7</v>
      </c>
      <c r="K1611" s="19"/>
    </row>
    <row r="1612" spans="1:11" ht="15" thickBot="1">
      <c r="A1612" s="134"/>
      <c r="B1612" s="134"/>
      <c r="C1612" s="134"/>
      <c r="D1612" s="134"/>
      <c r="E1612" s="134" t="s">
        <v>733</v>
      </c>
      <c r="F1612" s="129">
        <v>30.43</v>
      </c>
      <c r="G1612" s="134"/>
      <c r="H1612" s="184" t="s">
        <v>734</v>
      </c>
      <c r="I1612" s="184"/>
      <c r="J1612" s="129">
        <v>137.77</v>
      </c>
      <c r="K1612" s="19"/>
    </row>
    <row r="1613" spans="1:11" ht="15" thickTop="1">
      <c r="A1613" s="130"/>
      <c r="B1613" s="130"/>
      <c r="C1613" s="130"/>
      <c r="D1613" s="130"/>
      <c r="E1613" s="130"/>
      <c r="F1613" s="130"/>
      <c r="G1613" s="130"/>
      <c r="H1613" s="130"/>
      <c r="I1613" s="130"/>
      <c r="J1613" s="130"/>
      <c r="K1613" s="19"/>
    </row>
    <row r="1614" spans="1:11" ht="14.25">
      <c r="A1614" s="135"/>
      <c r="B1614" s="99" t="s">
        <v>104</v>
      </c>
      <c r="C1614" s="135" t="s">
        <v>105</v>
      </c>
      <c r="D1614" s="135" t="s">
        <v>106</v>
      </c>
      <c r="E1614" s="185" t="s">
        <v>112</v>
      </c>
      <c r="F1614" s="185"/>
      <c r="G1614" s="100" t="s">
        <v>107</v>
      </c>
      <c r="H1614" s="99" t="s">
        <v>108</v>
      </c>
      <c r="I1614" s="99" t="s">
        <v>109</v>
      </c>
      <c r="J1614" s="99" t="s">
        <v>102</v>
      </c>
      <c r="K1614" s="19"/>
    </row>
    <row r="1615" spans="1:11" ht="31.5">
      <c r="A1615" s="136" t="s">
        <v>182</v>
      </c>
      <c r="B1615" s="105" t="s">
        <v>1096</v>
      </c>
      <c r="C1615" s="136" t="s">
        <v>133</v>
      </c>
      <c r="D1615" s="136" t="s">
        <v>1097</v>
      </c>
      <c r="E1615" s="186" t="s">
        <v>245</v>
      </c>
      <c r="F1615" s="186"/>
      <c r="G1615" s="106" t="s">
        <v>129</v>
      </c>
      <c r="H1615" s="126">
        <v>1</v>
      </c>
      <c r="I1615" s="107">
        <v>88.69</v>
      </c>
      <c r="J1615" s="107">
        <v>88.69</v>
      </c>
      <c r="K1615" s="19"/>
    </row>
    <row r="1616" spans="1:11" ht="21">
      <c r="A1616" s="132" t="s">
        <v>187</v>
      </c>
      <c r="B1616" s="116" t="s">
        <v>541</v>
      </c>
      <c r="C1616" s="132" t="s">
        <v>133</v>
      </c>
      <c r="D1616" s="132" t="s">
        <v>542</v>
      </c>
      <c r="E1616" s="182" t="s">
        <v>190</v>
      </c>
      <c r="F1616" s="182"/>
      <c r="G1616" s="117" t="s">
        <v>191</v>
      </c>
      <c r="H1616" s="127">
        <v>0.0082</v>
      </c>
      <c r="I1616" s="118">
        <v>29.97</v>
      </c>
      <c r="J1616" s="118">
        <v>0.24</v>
      </c>
      <c r="K1616" s="19"/>
    </row>
    <row r="1617" spans="1:11" ht="21">
      <c r="A1617" s="132" t="s">
        <v>187</v>
      </c>
      <c r="B1617" s="116" t="s">
        <v>543</v>
      </c>
      <c r="C1617" s="132" t="s">
        <v>133</v>
      </c>
      <c r="D1617" s="132" t="s">
        <v>544</v>
      </c>
      <c r="E1617" s="182" t="s">
        <v>190</v>
      </c>
      <c r="F1617" s="182"/>
      <c r="G1617" s="117" t="s">
        <v>417</v>
      </c>
      <c r="H1617" s="127">
        <v>0.0359</v>
      </c>
      <c r="I1617" s="118">
        <v>27.22</v>
      </c>
      <c r="J1617" s="118">
        <v>0.97</v>
      </c>
      <c r="K1617" s="19"/>
    </row>
    <row r="1618" spans="1:11" ht="21">
      <c r="A1618" s="132" t="s">
        <v>187</v>
      </c>
      <c r="B1618" s="116" t="s">
        <v>439</v>
      </c>
      <c r="C1618" s="132" t="s">
        <v>133</v>
      </c>
      <c r="D1618" s="132" t="s">
        <v>738</v>
      </c>
      <c r="E1618" s="182" t="s">
        <v>421</v>
      </c>
      <c r="F1618" s="182"/>
      <c r="G1618" s="117" t="s">
        <v>236</v>
      </c>
      <c r="H1618" s="127">
        <v>0.0015</v>
      </c>
      <c r="I1618" s="118">
        <v>432.69</v>
      </c>
      <c r="J1618" s="118">
        <v>0.64</v>
      </c>
      <c r="K1618" s="19"/>
    </row>
    <row r="1619" spans="1:11" ht="21">
      <c r="A1619" s="132" t="s">
        <v>187</v>
      </c>
      <c r="B1619" s="116" t="s">
        <v>440</v>
      </c>
      <c r="C1619" s="132" t="s">
        <v>133</v>
      </c>
      <c r="D1619" s="132" t="s">
        <v>441</v>
      </c>
      <c r="E1619" s="182" t="s">
        <v>142</v>
      </c>
      <c r="F1619" s="182"/>
      <c r="G1619" s="117" t="s">
        <v>134</v>
      </c>
      <c r="H1619" s="127">
        <v>0.2512</v>
      </c>
      <c r="I1619" s="118">
        <v>15.78</v>
      </c>
      <c r="J1619" s="118">
        <v>3.96</v>
      </c>
      <c r="K1619" s="19"/>
    </row>
    <row r="1620" spans="1:11" ht="21">
      <c r="A1620" s="132" t="s">
        <v>187</v>
      </c>
      <c r="B1620" s="116" t="s">
        <v>422</v>
      </c>
      <c r="C1620" s="132" t="s">
        <v>133</v>
      </c>
      <c r="D1620" s="132" t="s">
        <v>423</v>
      </c>
      <c r="E1620" s="182" t="s">
        <v>142</v>
      </c>
      <c r="F1620" s="182"/>
      <c r="G1620" s="117" t="s">
        <v>134</v>
      </c>
      <c r="H1620" s="127">
        <v>0.7535</v>
      </c>
      <c r="I1620" s="118">
        <v>18.4</v>
      </c>
      <c r="J1620" s="118">
        <v>13.86</v>
      </c>
      <c r="K1620" s="19"/>
    </row>
    <row r="1621" spans="1:11" ht="21">
      <c r="A1621" s="133" t="s">
        <v>183</v>
      </c>
      <c r="B1621" s="119" t="s">
        <v>307</v>
      </c>
      <c r="C1621" s="133" t="s">
        <v>133</v>
      </c>
      <c r="D1621" s="133" t="s">
        <v>308</v>
      </c>
      <c r="E1621" s="183" t="s">
        <v>147</v>
      </c>
      <c r="F1621" s="183"/>
      <c r="G1621" s="120" t="s">
        <v>130</v>
      </c>
      <c r="H1621" s="128">
        <v>0.4339</v>
      </c>
      <c r="I1621" s="121">
        <v>55.34</v>
      </c>
      <c r="J1621" s="121">
        <v>24.01</v>
      </c>
      <c r="K1621" s="19"/>
    </row>
    <row r="1622" spans="1:11" ht="21">
      <c r="A1622" s="133" t="s">
        <v>183</v>
      </c>
      <c r="B1622" s="119" t="s">
        <v>315</v>
      </c>
      <c r="C1622" s="133" t="s">
        <v>133</v>
      </c>
      <c r="D1622" s="133" t="s">
        <v>316</v>
      </c>
      <c r="E1622" s="183" t="s">
        <v>147</v>
      </c>
      <c r="F1622" s="183"/>
      <c r="G1622" s="120" t="s">
        <v>238</v>
      </c>
      <c r="H1622" s="128">
        <v>1.2308</v>
      </c>
      <c r="I1622" s="121">
        <v>13.67</v>
      </c>
      <c r="J1622" s="121">
        <v>16.82</v>
      </c>
      <c r="K1622" s="19"/>
    </row>
    <row r="1623" spans="1:11" ht="14.25">
      <c r="A1623" s="133" t="s">
        <v>183</v>
      </c>
      <c r="B1623" s="119" t="s">
        <v>374</v>
      </c>
      <c r="C1623" s="133" t="s">
        <v>133</v>
      </c>
      <c r="D1623" s="133" t="s">
        <v>375</v>
      </c>
      <c r="E1623" s="183" t="s">
        <v>147</v>
      </c>
      <c r="F1623" s="183"/>
      <c r="G1623" s="120" t="s">
        <v>269</v>
      </c>
      <c r="H1623" s="128">
        <v>0.0517</v>
      </c>
      <c r="I1623" s="121">
        <v>14.55</v>
      </c>
      <c r="J1623" s="121">
        <v>0.75</v>
      </c>
      <c r="K1623" s="19"/>
    </row>
    <row r="1624" spans="1:11" ht="21">
      <c r="A1624" s="133" t="s">
        <v>183</v>
      </c>
      <c r="B1624" s="119" t="s">
        <v>302</v>
      </c>
      <c r="C1624" s="133" t="s">
        <v>133</v>
      </c>
      <c r="D1624" s="133" t="s">
        <v>303</v>
      </c>
      <c r="E1624" s="183" t="s">
        <v>147</v>
      </c>
      <c r="F1624" s="183"/>
      <c r="G1624" s="120" t="s">
        <v>238</v>
      </c>
      <c r="H1624" s="128">
        <v>1.6923</v>
      </c>
      <c r="I1624" s="121">
        <v>16.22</v>
      </c>
      <c r="J1624" s="121">
        <v>27.44</v>
      </c>
      <c r="K1624" s="19"/>
    </row>
    <row r="1625" spans="1:11" ht="14.25">
      <c r="A1625" s="134"/>
      <c r="B1625" s="134"/>
      <c r="C1625" s="134"/>
      <c r="D1625" s="134"/>
      <c r="E1625" s="134" t="s">
        <v>184</v>
      </c>
      <c r="F1625" s="129">
        <v>12.86</v>
      </c>
      <c r="G1625" s="134" t="s">
        <v>185</v>
      </c>
      <c r="H1625" s="129">
        <v>0</v>
      </c>
      <c r="I1625" s="134" t="s">
        <v>186</v>
      </c>
      <c r="J1625" s="129">
        <v>12.86</v>
      </c>
      <c r="K1625" s="19"/>
    </row>
    <row r="1626" spans="1:11" ht="15" thickBot="1">
      <c r="A1626" s="134"/>
      <c r="B1626" s="134"/>
      <c r="C1626" s="134"/>
      <c r="D1626" s="134"/>
      <c r="E1626" s="134" t="s">
        <v>733</v>
      </c>
      <c r="F1626" s="129">
        <v>25.14</v>
      </c>
      <c r="G1626" s="134"/>
      <c r="H1626" s="184" t="s">
        <v>734</v>
      </c>
      <c r="I1626" s="184"/>
      <c r="J1626" s="129">
        <v>113.83</v>
      </c>
      <c r="K1626" s="19"/>
    </row>
    <row r="1627" spans="1:11" ht="15" thickTop="1">
      <c r="A1627" s="130"/>
      <c r="B1627" s="130"/>
      <c r="C1627" s="130"/>
      <c r="D1627" s="130"/>
      <c r="E1627" s="130"/>
      <c r="F1627" s="130"/>
      <c r="G1627" s="130"/>
      <c r="H1627" s="130"/>
      <c r="I1627" s="130"/>
      <c r="J1627" s="130"/>
      <c r="K1627" s="19"/>
    </row>
    <row r="1628" spans="1:11" ht="14.25">
      <c r="A1628" s="135"/>
      <c r="B1628" s="99" t="s">
        <v>104</v>
      </c>
      <c r="C1628" s="135" t="s">
        <v>105</v>
      </c>
      <c r="D1628" s="135" t="s">
        <v>106</v>
      </c>
      <c r="E1628" s="185" t="s">
        <v>112</v>
      </c>
      <c r="F1628" s="185"/>
      <c r="G1628" s="100" t="s">
        <v>107</v>
      </c>
      <c r="H1628" s="99" t="s">
        <v>108</v>
      </c>
      <c r="I1628" s="99" t="s">
        <v>109</v>
      </c>
      <c r="J1628" s="99" t="s">
        <v>102</v>
      </c>
      <c r="K1628" s="19"/>
    </row>
    <row r="1629" spans="1:11" ht="31.5">
      <c r="A1629" s="136" t="s">
        <v>182</v>
      </c>
      <c r="B1629" s="105" t="s">
        <v>1100</v>
      </c>
      <c r="C1629" s="136" t="s">
        <v>133</v>
      </c>
      <c r="D1629" s="136" t="s">
        <v>1101</v>
      </c>
      <c r="E1629" s="186" t="s">
        <v>245</v>
      </c>
      <c r="F1629" s="186"/>
      <c r="G1629" s="106" t="s">
        <v>129</v>
      </c>
      <c r="H1629" s="126">
        <v>1</v>
      </c>
      <c r="I1629" s="107">
        <v>139.23</v>
      </c>
      <c r="J1629" s="107">
        <v>139.23</v>
      </c>
      <c r="K1629" s="19"/>
    </row>
    <row r="1630" spans="1:11" ht="21">
      <c r="A1630" s="132" t="s">
        <v>187</v>
      </c>
      <c r="B1630" s="116" t="s">
        <v>541</v>
      </c>
      <c r="C1630" s="132" t="s">
        <v>133</v>
      </c>
      <c r="D1630" s="132" t="s">
        <v>542</v>
      </c>
      <c r="E1630" s="182" t="s">
        <v>190</v>
      </c>
      <c r="F1630" s="182"/>
      <c r="G1630" s="117" t="s">
        <v>191</v>
      </c>
      <c r="H1630" s="127">
        <v>0.017</v>
      </c>
      <c r="I1630" s="118">
        <v>29.97</v>
      </c>
      <c r="J1630" s="118">
        <v>0.5</v>
      </c>
      <c r="K1630" s="19"/>
    </row>
    <row r="1631" spans="1:11" ht="21">
      <c r="A1631" s="132" t="s">
        <v>187</v>
      </c>
      <c r="B1631" s="116" t="s">
        <v>543</v>
      </c>
      <c r="C1631" s="132" t="s">
        <v>133</v>
      </c>
      <c r="D1631" s="132" t="s">
        <v>544</v>
      </c>
      <c r="E1631" s="182" t="s">
        <v>190</v>
      </c>
      <c r="F1631" s="182"/>
      <c r="G1631" s="117" t="s">
        <v>417</v>
      </c>
      <c r="H1631" s="127">
        <v>0.0744</v>
      </c>
      <c r="I1631" s="118">
        <v>27.22</v>
      </c>
      <c r="J1631" s="118">
        <v>2.02</v>
      </c>
      <c r="K1631" s="19"/>
    </row>
    <row r="1632" spans="1:11" ht="21">
      <c r="A1632" s="132" t="s">
        <v>187</v>
      </c>
      <c r="B1632" s="116" t="s">
        <v>439</v>
      </c>
      <c r="C1632" s="132" t="s">
        <v>133</v>
      </c>
      <c r="D1632" s="132" t="s">
        <v>738</v>
      </c>
      <c r="E1632" s="182" t="s">
        <v>421</v>
      </c>
      <c r="F1632" s="182"/>
      <c r="G1632" s="117" t="s">
        <v>236</v>
      </c>
      <c r="H1632" s="127">
        <v>0.0031</v>
      </c>
      <c r="I1632" s="118">
        <v>432.69</v>
      </c>
      <c r="J1632" s="118">
        <v>1.34</v>
      </c>
      <c r="K1632" s="19"/>
    </row>
    <row r="1633" spans="1:11" ht="21">
      <c r="A1633" s="132" t="s">
        <v>187</v>
      </c>
      <c r="B1633" s="116" t="s">
        <v>440</v>
      </c>
      <c r="C1633" s="132" t="s">
        <v>133</v>
      </c>
      <c r="D1633" s="132" t="s">
        <v>441</v>
      </c>
      <c r="E1633" s="182" t="s">
        <v>142</v>
      </c>
      <c r="F1633" s="182"/>
      <c r="G1633" s="117" t="s">
        <v>134</v>
      </c>
      <c r="H1633" s="127">
        <v>0.6018</v>
      </c>
      <c r="I1633" s="118">
        <v>15.78</v>
      </c>
      <c r="J1633" s="118">
        <v>9.49</v>
      </c>
      <c r="K1633" s="19"/>
    </row>
    <row r="1634" spans="1:11" ht="21">
      <c r="A1634" s="132" t="s">
        <v>187</v>
      </c>
      <c r="B1634" s="116" t="s">
        <v>422</v>
      </c>
      <c r="C1634" s="132" t="s">
        <v>133</v>
      </c>
      <c r="D1634" s="132" t="s">
        <v>423</v>
      </c>
      <c r="E1634" s="182" t="s">
        <v>142</v>
      </c>
      <c r="F1634" s="182"/>
      <c r="G1634" s="117" t="s">
        <v>134</v>
      </c>
      <c r="H1634" s="127">
        <v>1.8053</v>
      </c>
      <c r="I1634" s="118">
        <v>18.4</v>
      </c>
      <c r="J1634" s="118">
        <v>33.21</v>
      </c>
      <c r="K1634" s="19"/>
    </row>
    <row r="1635" spans="1:11" ht="21">
      <c r="A1635" s="133" t="s">
        <v>183</v>
      </c>
      <c r="B1635" s="119" t="s">
        <v>307</v>
      </c>
      <c r="C1635" s="133" t="s">
        <v>133</v>
      </c>
      <c r="D1635" s="133" t="s">
        <v>308</v>
      </c>
      <c r="E1635" s="183" t="s">
        <v>147</v>
      </c>
      <c r="F1635" s="183"/>
      <c r="G1635" s="120" t="s">
        <v>130</v>
      </c>
      <c r="H1635" s="128">
        <v>0.4339</v>
      </c>
      <c r="I1635" s="121">
        <v>55.34</v>
      </c>
      <c r="J1635" s="121">
        <v>24.01</v>
      </c>
      <c r="K1635" s="19"/>
    </row>
    <row r="1636" spans="1:11" ht="21">
      <c r="A1636" s="133" t="s">
        <v>183</v>
      </c>
      <c r="B1636" s="119" t="s">
        <v>315</v>
      </c>
      <c r="C1636" s="133" t="s">
        <v>133</v>
      </c>
      <c r="D1636" s="133" t="s">
        <v>316</v>
      </c>
      <c r="E1636" s="183" t="s">
        <v>147</v>
      </c>
      <c r="F1636" s="183"/>
      <c r="G1636" s="120" t="s">
        <v>238</v>
      </c>
      <c r="H1636" s="128">
        <v>2.6139</v>
      </c>
      <c r="I1636" s="121">
        <v>13.67</v>
      </c>
      <c r="J1636" s="121">
        <v>35.73</v>
      </c>
      <c r="K1636" s="19"/>
    </row>
    <row r="1637" spans="1:11" ht="14.25">
      <c r="A1637" s="133" t="s">
        <v>183</v>
      </c>
      <c r="B1637" s="119" t="s">
        <v>374</v>
      </c>
      <c r="C1637" s="133" t="s">
        <v>133</v>
      </c>
      <c r="D1637" s="133" t="s">
        <v>375</v>
      </c>
      <c r="E1637" s="183" t="s">
        <v>147</v>
      </c>
      <c r="F1637" s="183"/>
      <c r="G1637" s="120" t="s">
        <v>269</v>
      </c>
      <c r="H1637" s="128">
        <v>0.0784</v>
      </c>
      <c r="I1637" s="121">
        <v>14.55</v>
      </c>
      <c r="J1637" s="121">
        <v>1.14</v>
      </c>
      <c r="K1637" s="19"/>
    </row>
    <row r="1638" spans="1:11" ht="21">
      <c r="A1638" s="133" t="s">
        <v>183</v>
      </c>
      <c r="B1638" s="119" t="s">
        <v>302</v>
      </c>
      <c r="C1638" s="133" t="s">
        <v>133</v>
      </c>
      <c r="D1638" s="133" t="s">
        <v>303</v>
      </c>
      <c r="E1638" s="183" t="s">
        <v>147</v>
      </c>
      <c r="F1638" s="183"/>
      <c r="G1638" s="120" t="s">
        <v>238</v>
      </c>
      <c r="H1638" s="128">
        <v>1.9604</v>
      </c>
      <c r="I1638" s="121">
        <v>16.22</v>
      </c>
      <c r="J1638" s="121">
        <v>31.79</v>
      </c>
      <c r="K1638" s="19"/>
    </row>
    <row r="1639" spans="1:11" ht="14.25">
      <c r="A1639" s="134"/>
      <c r="B1639" s="134"/>
      <c r="C1639" s="134"/>
      <c r="D1639" s="134"/>
      <c r="E1639" s="134" t="s">
        <v>184</v>
      </c>
      <c r="F1639" s="129">
        <v>30.53</v>
      </c>
      <c r="G1639" s="134" t="s">
        <v>185</v>
      </c>
      <c r="H1639" s="129">
        <v>0</v>
      </c>
      <c r="I1639" s="134" t="s">
        <v>186</v>
      </c>
      <c r="J1639" s="129">
        <v>30.53</v>
      </c>
      <c r="K1639" s="19"/>
    </row>
    <row r="1640" spans="1:11" ht="15" thickBot="1">
      <c r="A1640" s="134"/>
      <c r="B1640" s="134"/>
      <c r="C1640" s="134"/>
      <c r="D1640" s="134"/>
      <c r="E1640" s="134" t="s">
        <v>733</v>
      </c>
      <c r="F1640" s="129">
        <v>39.47</v>
      </c>
      <c r="G1640" s="134"/>
      <c r="H1640" s="184" t="s">
        <v>734</v>
      </c>
      <c r="I1640" s="184"/>
      <c r="J1640" s="129">
        <v>178.7</v>
      </c>
      <c r="K1640" s="19"/>
    </row>
    <row r="1641" spans="1:11" ht="15" thickTop="1">
      <c r="A1641" s="130"/>
      <c r="B1641" s="130"/>
      <c r="C1641" s="130"/>
      <c r="D1641" s="130"/>
      <c r="E1641" s="130"/>
      <c r="F1641" s="130"/>
      <c r="G1641" s="130"/>
      <c r="H1641" s="130"/>
      <c r="I1641" s="130"/>
      <c r="J1641" s="130"/>
      <c r="K1641" s="19"/>
    </row>
    <row r="1642" spans="1:11" ht="14.25">
      <c r="A1642" s="135"/>
      <c r="B1642" s="99" t="s">
        <v>104</v>
      </c>
      <c r="C1642" s="135" t="s">
        <v>105</v>
      </c>
      <c r="D1642" s="135" t="s">
        <v>106</v>
      </c>
      <c r="E1642" s="185" t="s">
        <v>112</v>
      </c>
      <c r="F1642" s="185"/>
      <c r="G1642" s="100" t="s">
        <v>107</v>
      </c>
      <c r="H1642" s="99" t="s">
        <v>108</v>
      </c>
      <c r="I1642" s="99" t="s">
        <v>109</v>
      </c>
      <c r="J1642" s="99" t="s">
        <v>102</v>
      </c>
      <c r="K1642" s="19"/>
    </row>
    <row r="1643" spans="1:11" ht="31.5">
      <c r="A1643" s="136" t="s">
        <v>182</v>
      </c>
      <c r="B1643" s="105" t="s">
        <v>1098</v>
      </c>
      <c r="C1643" s="136" t="s">
        <v>133</v>
      </c>
      <c r="D1643" s="136" t="s">
        <v>1099</v>
      </c>
      <c r="E1643" s="186" t="s">
        <v>245</v>
      </c>
      <c r="F1643" s="186"/>
      <c r="G1643" s="106" t="s">
        <v>129</v>
      </c>
      <c r="H1643" s="126">
        <v>1</v>
      </c>
      <c r="I1643" s="107">
        <v>90.95</v>
      </c>
      <c r="J1643" s="107">
        <v>90.95</v>
      </c>
      <c r="K1643" s="19"/>
    </row>
    <row r="1644" spans="1:11" ht="21">
      <c r="A1644" s="132" t="s">
        <v>187</v>
      </c>
      <c r="B1644" s="116" t="s">
        <v>541</v>
      </c>
      <c r="C1644" s="132" t="s">
        <v>133</v>
      </c>
      <c r="D1644" s="132" t="s">
        <v>542</v>
      </c>
      <c r="E1644" s="182" t="s">
        <v>190</v>
      </c>
      <c r="F1644" s="182"/>
      <c r="G1644" s="117" t="s">
        <v>191</v>
      </c>
      <c r="H1644" s="127">
        <v>0.0076</v>
      </c>
      <c r="I1644" s="118">
        <v>29.97</v>
      </c>
      <c r="J1644" s="118">
        <v>0.22</v>
      </c>
      <c r="K1644" s="19"/>
    </row>
    <row r="1645" spans="1:11" ht="21">
      <c r="A1645" s="132" t="s">
        <v>187</v>
      </c>
      <c r="B1645" s="116" t="s">
        <v>543</v>
      </c>
      <c r="C1645" s="132" t="s">
        <v>133</v>
      </c>
      <c r="D1645" s="132" t="s">
        <v>544</v>
      </c>
      <c r="E1645" s="182" t="s">
        <v>190</v>
      </c>
      <c r="F1645" s="182"/>
      <c r="G1645" s="117" t="s">
        <v>417</v>
      </c>
      <c r="H1645" s="127">
        <v>0.0332</v>
      </c>
      <c r="I1645" s="118">
        <v>27.22</v>
      </c>
      <c r="J1645" s="118">
        <v>0.9</v>
      </c>
      <c r="K1645" s="19"/>
    </row>
    <row r="1646" spans="1:11" ht="21">
      <c r="A1646" s="132" t="s">
        <v>187</v>
      </c>
      <c r="B1646" s="116" t="s">
        <v>439</v>
      </c>
      <c r="C1646" s="132" t="s">
        <v>133</v>
      </c>
      <c r="D1646" s="132" t="s">
        <v>738</v>
      </c>
      <c r="E1646" s="182" t="s">
        <v>421</v>
      </c>
      <c r="F1646" s="182"/>
      <c r="G1646" s="117" t="s">
        <v>236</v>
      </c>
      <c r="H1646" s="127">
        <v>0.0015</v>
      </c>
      <c r="I1646" s="118">
        <v>432.69</v>
      </c>
      <c r="J1646" s="118">
        <v>0.64</v>
      </c>
      <c r="K1646" s="19"/>
    </row>
    <row r="1647" spans="1:11" ht="21">
      <c r="A1647" s="132" t="s">
        <v>187</v>
      </c>
      <c r="B1647" s="116" t="s">
        <v>440</v>
      </c>
      <c r="C1647" s="132" t="s">
        <v>133</v>
      </c>
      <c r="D1647" s="132" t="s">
        <v>441</v>
      </c>
      <c r="E1647" s="182" t="s">
        <v>142</v>
      </c>
      <c r="F1647" s="182"/>
      <c r="G1647" s="117" t="s">
        <v>134</v>
      </c>
      <c r="H1647" s="127">
        <v>0.2844</v>
      </c>
      <c r="I1647" s="118">
        <v>15.78</v>
      </c>
      <c r="J1647" s="118">
        <v>4.48</v>
      </c>
      <c r="K1647" s="19"/>
    </row>
    <row r="1648" spans="1:11" ht="21">
      <c r="A1648" s="132" t="s">
        <v>187</v>
      </c>
      <c r="B1648" s="116" t="s">
        <v>422</v>
      </c>
      <c r="C1648" s="132" t="s">
        <v>133</v>
      </c>
      <c r="D1648" s="132" t="s">
        <v>423</v>
      </c>
      <c r="E1648" s="182" t="s">
        <v>142</v>
      </c>
      <c r="F1648" s="182"/>
      <c r="G1648" s="117" t="s">
        <v>134</v>
      </c>
      <c r="H1648" s="127">
        <v>0.8532</v>
      </c>
      <c r="I1648" s="118">
        <v>18.4</v>
      </c>
      <c r="J1648" s="118">
        <v>15.69</v>
      </c>
      <c r="K1648" s="19"/>
    </row>
    <row r="1649" spans="1:11" ht="21">
      <c r="A1649" s="133" t="s">
        <v>183</v>
      </c>
      <c r="B1649" s="119" t="s">
        <v>307</v>
      </c>
      <c r="C1649" s="133" t="s">
        <v>133</v>
      </c>
      <c r="D1649" s="133" t="s">
        <v>308</v>
      </c>
      <c r="E1649" s="183" t="s">
        <v>147</v>
      </c>
      <c r="F1649" s="183"/>
      <c r="G1649" s="120" t="s">
        <v>130</v>
      </c>
      <c r="H1649" s="128">
        <v>0.4339</v>
      </c>
      <c r="I1649" s="121">
        <v>55.34</v>
      </c>
      <c r="J1649" s="121">
        <v>24.01</v>
      </c>
      <c r="K1649" s="19"/>
    </row>
    <row r="1650" spans="1:11" ht="21">
      <c r="A1650" s="133" t="s">
        <v>183</v>
      </c>
      <c r="B1650" s="119" t="s">
        <v>315</v>
      </c>
      <c r="C1650" s="133" t="s">
        <v>133</v>
      </c>
      <c r="D1650" s="133" t="s">
        <v>316</v>
      </c>
      <c r="E1650" s="183" t="s">
        <v>147</v>
      </c>
      <c r="F1650" s="183"/>
      <c r="G1650" s="120" t="s">
        <v>238</v>
      </c>
      <c r="H1650" s="128">
        <v>1.2308</v>
      </c>
      <c r="I1650" s="121">
        <v>13.67</v>
      </c>
      <c r="J1650" s="121">
        <v>16.82</v>
      </c>
      <c r="K1650" s="19"/>
    </row>
    <row r="1651" spans="1:11" ht="14.25">
      <c r="A1651" s="133" t="s">
        <v>183</v>
      </c>
      <c r="B1651" s="119" t="s">
        <v>374</v>
      </c>
      <c r="C1651" s="133" t="s">
        <v>133</v>
      </c>
      <c r="D1651" s="133" t="s">
        <v>375</v>
      </c>
      <c r="E1651" s="183" t="s">
        <v>147</v>
      </c>
      <c r="F1651" s="183"/>
      <c r="G1651" s="120" t="s">
        <v>269</v>
      </c>
      <c r="H1651" s="128">
        <v>0.0517</v>
      </c>
      <c r="I1651" s="121">
        <v>14.55</v>
      </c>
      <c r="J1651" s="121">
        <v>0.75</v>
      </c>
      <c r="K1651" s="19"/>
    </row>
    <row r="1652" spans="1:11" ht="21">
      <c r="A1652" s="133" t="s">
        <v>183</v>
      </c>
      <c r="B1652" s="119" t="s">
        <v>302</v>
      </c>
      <c r="C1652" s="133" t="s">
        <v>133</v>
      </c>
      <c r="D1652" s="133" t="s">
        <v>303</v>
      </c>
      <c r="E1652" s="183" t="s">
        <v>147</v>
      </c>
      <c r="F1652" s="183"/>
      <c r="G1652" s="120" t="s">
        <v>238</v>
      </c>
      <c r="H1652" s="128">
        <v>1.6923</v>
      </c>
      <c r="I1652" s="121">
        <v>16.22</v>
      </c>
      <c r="J1652" s="121">
        <v>27.44</v>
      </c>
      <c r="K1652" s="19"/>
    </row>
    <row r="1653" spans="1:11" ht="14.25">
      <c r="A1653" s="134"/>
      <c r="B1653" s="134"/>
      <c r="C1653" s="134"/>
      <c r="D1653" s="134"/>
      <c r="E1653" s="134" t="s">
        <v>184</v>
      </c>
      <c r="F1653" s="129">
        <v>14.36</v>
      </c>
      <c r="G1653" s="134" t="s">
        <v>185</v>
      </c>
      <c r="H1653" s="129">
        <v>0</v>
      </c>
      <c r="I1653" s="134" t="s">
        <v>186</v>
      </c>
      <c r="J1653" s="129">
        <v>14.36</v>
      </c>
      <c r="K1653" s="19"/>
    </row>
    <row r="1654" spans="1:11" ht="15" thickBot="1">
      <c r="A1654" s="134"/>
      <c r="B1654" s="134"/>
      <c r="C1654" s="134"/>
      <c r="D1654" s="134"/>
      <c r="E1654" s="134" t="s">
        <v>733</v>
      </c>
      <c r="F1654" s="129">
        <v>25.78</v>
      </c>
      <c r="G1654" s="134"/>
      <c r="H1654" s="184" t="s">
        <v>734</v>
      </c>
      <c r="I1654" s="184"/>
      <c r="J1654" s="129">
        <v>116.73</v>
      </c>
      <c r="K1654" s="19"/>
    </row>
    <row r="1655" spans="1:11" ht="15" thickTop="1">
      <c r="A1655" s="130"/>
      <c r="B1655" s="130"/>
      <c r="C1655" s="130"/>
      <c r="D1655" s="130"/>
      <c r="E1655" s="130"/>
      <c r="F1655" s="130"/>
      <c r="G1655" s="130"/>
      <c r="H1655" s="130"/>
      <c r="I1655" s="130"/>
      <c r="J1655" s="130"/>
      <c r="K1655" s="19"/>
    </row>
    <row r="1656" spans="1:11" ht="14.25">
      <c r="A1656" s="135"/>
      <c r="B1656" s="99" t="s">
        <v>104</v>
      </c>
      <c r="C1656" s="135" t="s">
        <v>105</v>
      </c>
      <c r="D1656" s="135" t="s">
        <v>106</v>
      </c>
      <c r="E1656" s="185" t="s">
        <v>112</v>
      </c>
      <c r="F1656" s="185"/>
      <c r="G1656" s="100" t="s">
        <v>107</v>
      </c>
      <c r="H1656" s="99" t="s">
        <v>108</v>
      </c>
      <c r="I1656" s="99" t="s">
        <v>109</v>
      </c>
      <c r="J1656" s="99" t="s">
        <v>102</v>
      </c>
      <c r="K1656" s="19"/>
    </row>
    <row r="1657" spans="1:11" ht="31.5">
      <c r="A1657" s="136" t="s">
        <v>182</v>
      </c>
      <c r="B1657" s="105" t="s">
        <v>1086</v>
      </c>
      <c r="C1657" s="136" t="s">
        <v>133</v>
      </c>
      <c r="D1657" s="136" t="s">
        <v>1087</v>
      </c>
      <c r="E1657" s="186" t="s">
        <v>245</v>
      </c>
      <c r="F1657" s="186"/>
      <c r="G1657" s="106" t="s">
        <v>129</v>
      </c>
      <c r="H1657" s="126">
        <v>1</v>
      </c>
      <c r="I1657" s="107">
        <v>90.21</v>
      </c>
      <c r="J1657" s="107">
        <v>90.21</v>
      </c>
      <c r="K1657" s="19"/>
    </row>
    <row r="1658" spans="1:11" ht="21">
      <c r="A1658" s="132" t="s">
        <v>187</v>
      </c>
      <c r="B1658" s="116" t="s">
        <v>541</v>
      </c>
      <c r="C1658" s="132" t="s">
        <v>133</v>
      </c>
      <c r="D1658" s="132" t="s">
        <v>542</v>
      </c>
      <c r="E1658" s="182" t="s">
        <v>190</v>
      </c>
      <c r="F1658" s="182"/>
      <c r="G1658" s="117" t="s">
        <v>191</v>
      </c>
      <c r="H1658" s="127">
        <v>0.0119</v>
      </c>
      <c r="I1658" s="118">
        <v>29.97</v>
      </c>
      <c r="J1658" s="118">
        <v>0.35</v>
      </c>
      <c r="K1658" s="19"/>
    </row>
    <row r="1659" spans="1:11" ht="21">
      <c r="A1659" s="132" t="s">
        <v>187</v>
      </c>
      <c r="B1659" s="116" t="s">
        <v>543</v>
      </c>
      <c r="C1659" s="132" t="s">
        <v>133</v>
      </c>
      <c r="D1659" s="132" t="s">
        <v>544</v>
      </c>
      <c r="E1659" s="182" t="s">
        <v>190</v>
      </c>
      <c r="F1659" s="182"/>
      <c r="G1659" s="117" t="s">
        <v>417</v>
      </c>
      <c r="H1659" s="127">
        <v>0.0518</v>
      </c>
      <c r="I1659" s="118">
        <v>27.22</v>
      </c>
      <c r="J1659" s="118">
        <v>1.4</v>
      </c>
      <c r="K1659" s="19"/>
    </row>
    <row r="1660" spans="1:11" ht="21">
      <c r="A1660" s="132" t="s">
        <v>187</v>
      </c>
      <c r="B1660" s="116" t="s">
        <v>440</v>
      </c>
      <c r="C1660" s="132" t="s">
        <v>133</v>
      </c>
      <c r="D1660" s="132" t="s">
        <v>441</v>
      </c>
      <c r="E1660" s="182" t="s">
        <v>142</v>
      </c>
      <c r="F1660" s="182"/>
      <c r="G1660" s="117" t="s">
        <v>134</v>
      </c>
      <c r="H1660" s="127">
        <v>0.2014</v>
      </c>
      <c r="I1660" s="118">
        <v>15.78</v>
      </c>
      <c r="J1660" s="118">
        <v>3.17</v>
      </c>
      <c r="K1660" s="19"/>
    </row>
    <row r="1661" spans="1:11" ht="21">
      <c r="A1661" s="132" t="s">
        <v>187</v>
      </c>
      <c r="B1661" s="116" t="s">
        <v>422</v>
      </c>
      <c r="C1661" s="132" t="s">
        <v>133</v>
      </c>
      <c r="D1661" s="132" t="s">
        <v>423</v>
      </c>
      <c r="E1661" s="182" t="s">
        <v>142</v>
      </c>
      <c r="F1661" s="182"/>
      <c r="G1661" s="117" t="s">
        <v>134</v>
      </c>
      <c r="H1661" s="127">
        <v>0.6043</v>
      </c>
      <c r="I1661" s="118">
        <v>18.4</v>
      </c>
      <c r="J1661" s="118">
        <v>11.11</v>
      </c>
      <c r="K1661" s="19"/>
    </row>
    <row r="1662" spans="1:11" ht="21">
      <c r="A1662" s="133" t="s">
        <v>183</v>
      </c>
      <c r="B1662" s="119" t="s">
        <v>307</v>
      </c>
      <c r="C1662" s="133" t="s">
        <v>133</v>
      </c>
      <c r="D1662" s="133" t="s">
        <v>308</v>
      </c>
      <c r="E1662" s="183" t="s">
        <v>147</v>
      </c>
      <c r="F1662" s="183"/>
      <c r="G1662" s="120" t="s">
        <v>130</v>
      </c>
      <c r="H1662" s="128">
        <v>0.4339</v>
      </c>
      <c r="I1662" s="121">
        <v>55.34</v>
      </c>
      <c r="J1662" s="121">
        <v>24.01</v>
      </c>
      <c r="K1662" s="19"/>
    </row>
    <row r="1663" spans="1:11" ht="21">
      <c r="A1663" s="133" t="s">
        <v>183</v>
      </c>
      <c r="B1663" s="119" t="s">
        <v>315</v>
      </c>
      <c r="C1663" s="133" t="s">
        <v>133</v>
      </c>
      <c r="D1663" s="133" t="s">
        <v>316</v>
      </c>
      <c r="E1663" s="183" t="s">
        <v>147</v>
      </c>
      <c r="F1663" s="183"/>
      <c r="G1663" s="120" t="s">
        <v>238</v>
      </c>
      <c r="H1663" s="128">
        <v>1.4652</v>
      </c>
      <c r="I1663" s="121">
        <v>13.67</v>
      </c>
      <c r="J1663" s="121">
        <v>20.02</v>
      </c>
      <c r="K1663" s="19"/>
    </row>
    <row r="1664" spans="1:11" ht="14.25">
      <c r="A1664" s="133" t="s">
        <v>183</v>
      </c>
      <c r="B1664" s="119" t="s">
        <v>374</v>
      </c>
      <c r="C1664" s="133" t="s">
        <v>133</v>
      </c>
      <c r="D1664" s="133" t="s">
        <v>375</v>
      </c>
      <c r="E1664" s="183" t="s">
        <v>147</v>
      </c>
      <c r="F1664" s="183"/>
      <c r="G1664" s="120" t="s">
        <v>269</v>
      </c>
      <c r="H1664" s="128">
        <v>0.0628</v>
      </c>
      <c r="I1664" s="121">
        <v>14.55</v>
      </c>
      <c r="J1664" s="121">
        <v>0.91</v>
      </c>
      <c r="K1664" s="19"/>
    </row>
    <row r="1665" spans="1:11" ht="21">
      <c r="A1665" s="133" t="s">
        <v>183</v>
      </c>
      <c r="B1665" s="119" t="s">
        <v>302</v>
      </c>
      <c r="C1665" s="133" t="s">
        <v>133</v>
      </c>
      <c r="D1665" s="133" t="s">
        <v>303</v>
      </c>
      <c r="E1665" s="183" t="s">
        <v>147</v>
      </c>
      <c r="F1665" s="183"/>
      <c r="G1665" s="120" t="s">
        <v>238</v>
      </c>
      <c r="H1665" s="128">
        <v>1.8033</v>
      </c>
      <c r="I1665" s="121">
        <v>16.22</v>
      </c>
      <c r="J1665" s="121">
        <v>29.24</v>
      </c>
      <c r="K1665" s="19"/>
    </row>
    <row r="1666" spans="1:11" ht="14.25">
      <c r="A1666" s="134"/>
      <c r="B1666" s="134"/>
      <c r="C1666" s="134"/>
      <c r="D1666" s="134"/>
      <c r="E1666" s="134" t="s">
        <v>184</v>
      </c>
      <c r="F1666" s="129">
        <v>10.87</v>
      </c>
      <c r="G1666" s="134" t="s">
        <v>185</v>
      </c>
      <c r="H1666" s="129">
        <v>0</v>
      </c>
      <c r="I1666" s="134" t="s">
        <v>186</v>
      </c>
      <c r="J1666" s="129">
        <v>10.87</v>
      </c>
      <c r="K1666" s="19"/>
    </row>
    <row r="1667" spans="1:11" ht="15" thickBot="1">
      <c r="A1667" s="134"/>
      <c r="B1667" s="134"/>
      <c r="C1667" s="134"/>
      <c r="D1667" s="134"/>
      <c r="E1667" s="134" t="s">
        <v>733</v>
      </c>
      <c r="F1667" s="129">
        <v>25.57</v>
      </c>
      <c r="G1667" s="134"/>
      <c r="H1667" s="184" t="s">
        <v>734</v>
      </c>
      <c r="I1667" s="184"/>
      <c r="J1667" s="129">
        <v>115.78</v>
      </c>
      <c r="K1667" s="19"/>
    </row>
    <row r="1668" spans="1:11" ht="15" thickTop="1">
      <c r="A1668" s="130"/>
      <c r="B1668" s="130"/>
      <c r="C1668" s="130"/>
      <c r="D1668" s="130"/>
      <c r="E1668" s="130"/>
      <c r="F1668" s="130"/>
      <c r="G1668" s="130"/>
      <c r="H1668" s="130"/>
      <c r="I1668" s="130"/>
      <c r="J1668" s="130"/>
      <c r="K1668" s="19"/>
    </row>
    <row r="1669" spans="1:11" ht="14.25">
      <c r="A1669" s="135"/>
      <c r="B1669" s="99" t="s">
        <v>104</v>
      </c>
      <c r="C1669" s="135" t="s">
        <v>105</v>
      </c>
      <c r="D1669" s="135" t="s">
        <v>106</v>
      </c>
      <c r="E1669" s="185" t="s">
        <v>112</v>
      </c>
      <c r="F1669" s="185"/>
      <c r="G1669" s="100" t="s">
        <v>107</v>
      </c>
      <c r="H1669" s="99" t="s">
        <v>108</v>
      </c>
      <c r="I1669" s="99" t="s">
        <v>109</v>
      </c>
      <c r="J1669" s="99" t="s">
        <v>102</v>
      </c>
      <c r="K1669" s="19"/>
    </row>
    <row r="1670" spans="1:11" ht="31.5">
      <c r="A1670" s="136" t="s">
        <v>182</v>
      </c>
      <c r="B1670" s="105" t="s">
        <v>1090</v>
      </c>
      <c r="C1670" s="136" t="s">
        <v>133</v>
      </c>
      <c r="D1670" s="136" t="s">
        <v>1091</v>
      </c>
      <c r="E1670" s="186" t="s">
        <v>245</v>
      </c>
      <c r="F1670" s="186"/>
      <c r="G1670" s="106" t="s">
        <v>129</v>
      </c>
      <c r="H1670" s="126">
        <v>1</v>
      </c>
      <c r="I1670" s="107">
        <v>76.36</v>
      </c>
      <c r="J1670" s="107">
        <v>76.36</v>
      </c>
      <c r="K1670" s="19"/>
    </row>
    <row r="1671" spans="1:11" ht="21">
      <c r="A1671" s="132" t="s">
        <v>187</v>
      </c>
      <c r="B1671" s="116" t="s">
        <v>541</v>
      </c>
      <c r="C1671" s="132" t="s">
        <v>133</v>
      </c>
      <c r="D1671" s="132" t="s">
        <v>542</v>
      </c>
      <c r="E1671" s="182" t="s">
        <v>190</v>
      </c>
      <c r="F1671" s="182"/>
      <c r="G1671" s="117" t="s">
        <v>191</v>
      </c>
      <c r="H1671" s="127">
        <v>0.0082</v>
      </c>
      <c r="I1671" s="118">
        <v>29.97</v>
      </c>
      <c r="J1671" s="118">
        <v>0.24</v>
      </c>
      <c r="K1671" s="19"/>
    </row>
    <row r="1672" spans="1:11" ht="21">
      <c r="A1672" s="132" t="s">
        <v>187</v>
      </c>
      <c r="B1672" s="116" t="s">
        <v>543</v>
      </c>
      <c r="C1672" s="132" t="s">
        <v>133</v>
      </c>
      <c r="D1672" s="132" t="s">
        <v>544</v>
      </c>
      <c r="E1672" s="182" t="s">
        <v>190</v>
      </c>
      <c r="F1672" s="182"/>
      <c r="G1672" s="117" t="s">
        <v>417</v>
      </c>
      <c r="H1672" s="127">
        <v>0.0359</v>
      </c>
      <c r="I1672" s="118">
        <v>27.22</v>
      </c>
      <c r="J1672" s="118">
        <v>0.97</v>
      </c>
      <c r="K1672" s="19"/>
    </row>
    <row r="1673" spans="1:11" ht="21">
      <c r="A1673" s="132" t="s">
        <v>187</v>
      </c>
      <c r="B1673" s="116" t="s">
        <v>440</v>
      </c>
      <c r="C1673" s="132" t="s">
        <v>133</v>
      </c>
      <c r="D1673" s="132" t="s">
        <v>441</v>
      </c>
      <c r="E1673" s="182" t="s">
        <v>142</v>
      </c>
      <c r="F1673" s="182"/>
      <c r="G1673" s="117" t="s">
        <v>134</v>
      </c>
      <c r="H1673" s="127">
        <v>0.1309</v>
      </c>
      <c r="I1673" s="118">
        <v>15.78</v>
      </c>
      <c r="J1673" s="118">
        <v>2.06</v>
      </c>
      <c r="K1673" s="19"/>
    </row>
    <row r="1674" spans="1:11" ht="21">
      <c r="A1674" s="132" t="s">
        <v>187</v>
      </c>
      <c r="B1674" s="116" t="s">
        <v>422</v>
      </c>
      <c r="C1674" s="132" t="s">
        <v>133</v>
      </c>
      <c r="D1674" s="132" t="s">
        <v>423</v>
      </c>
      <c r="E1674" s="182" t="s">
        <v>142</v>
      </c>
      <c r="F1674" s="182"/>
      <c r="G1674" s="117" t="s">
        <v>134</v>
      </c>
      <c r="H1674" s="127">
        <v>0.3926</v>
      </c>
      <c r="I1674" s="118">
        <v>18.4</v>
      </c>
      <c r="J1674" s="118">
        <v>7.22</v>
      </c>
      <c r="K1674" s="19"/>
    </row>
    <row r="1675" spans="1:11" ht="21">
      <c r="A1675" s="133" t="s">
        <v>183</v>
      </c>
      <c r="B1675" s="119" t="s">
        <v>307</v>
      </c>
      <c r="C1675" s="133" t="s">
        <v>133</v>
      </c>
      <c r="D1675" s="133" t="s">
        <v>308</v>
      </c>
      <c r="E1675" s="183" t="s">
        <v>147</v>
      </c>
      <c r="F1675" s="183"/>
      <c r="G1675" s="120" t="s">
        <v>130</v>
      </c>
      <c r="H1675" s="128">
        <v>0.4339</v>
      </c>
      <c r="I1675" s="121">
        <v>55.34</v>
      </c>
      <c r="J1675" s="121">
        <v>24.01</v>
      </c>
      <c r="K1675" s="19"/>
    </row>
    <row r="1676" spans="1:11" ht="21">
      <c r="A1676" s="133" t="s">
        <v>183</v>
      </c>
      <c r="B1676" s="119" t="s">
        <v>315</v>
      </c>
      <c r="C1676" s="133" t="s">
        <v>133</v>
      </c>
      <c r="D1676" s="133" t="s">
        <v>316</v>
      </c>
      <c r="E1676" s="183" t="s">
        <v>147</v>
      </c>
      <c r="F1676" s="183"/>
      <c r="G1676" s="120" t="s">
        <v>238</v>
      </c>
      <c r="H1676" s="128">
        <v>1</v>
      </c>
      <c r="I1676" s="121">
        <v>13.67</v>
      </c>
      <c r="J1676" s="121">
        <v>13.67</v>
      </c>
      <c r="K1676" s="19"/>
    </row>
    <row r="1677" spans="1:11" ht="14.25">
      <c r="A1677" s="133" t="s">
        <v>183</v>
      </c>
      <c r="B1677" s="119" t="s">
        <v>374</v>
      </c>
      <c r="C1677" s="133" t="s">
        <v>133</v>
      </c>
      <c r="D1677" s="133" t="s">
        <v>375</v>
      </c>
      <c r="E1677" s="183" t="s">
        <v>147</v>
      </c>
      <c r="F1677" s="183"/>
      <c r="G1677" s="120" t="s">
        <v>269</v>
      </c>
      <c r="H1677" s="128">
        <v>0.0517</v>
      </c>
      <c r="I1677" s="121">
        <v>14.55</v>
      </c>
      <c r="J1677" s="121">
        <v>0.75</v>
      </c>
      <c r="K1677" s="19"/>
    </row>
    <row r="1678" spans="1:11" ht="21">
      <c r="A1678" s="133" t="s">
        <v>183</v>
      </c>
      <c r="B1678" s="119" t="s">
        <v>302</v>
      </c>
      <c r="C1678" s="133" t="s">
        <v>133</v>
      </c>
      <c r="D1678" s="133" t="s">
        <v>303</v>
      </c>
      <c r="E1678" s="183" t="s">
        <v>147</v>
      </c>
      <c r="F1678" s="183"/>
      <c r="G1678" s="120" t="s">
        <v>238</v>
      </c>
      <c r="H1678" s="128">
        <v>1.6923</v>
      </c>
      <c r="I1678" s="121">
        <v>16.22</v>
      </c>
      <c r="J1678" s="121">
        <v>27.44</v>
      </c>
      <c r="K1678" s="19"/>
    </row>
    <row r="1679" spans="1:11" ht="14.25">
      <c r="A1679" s="134"/>
      <c r="B1679" s="134"/>
      <c r="C1679" s="134"/>
      <c r="D1679" s="134"/>
      <c r="E1679" s="134" t="s">
        <v>184</v>
      </c>
      <c r="F1679" s="129">
        <v>7.11</v>
      </c>
      <c r="G1679" s="134" t="s">
        <v>185</v>
      </c>
      <c r="H1679" s="129">
        <v>0</v>
      </c>
      <c r="I1679" s="134" t="s">
        <v>186</v>
      </c>
      <c r="J1679" s="129">
        <v>7.11</v>
      </c>
      <c r="K1679" s="19"/>
    </row>
    <row r="1680" spans="1:11" ht="15" thickBot="1">
      <c r="A1680" s="134"/>
      <c r="B1680" s="134"/>
      <c r="C1680" s="134"/>
      <c r="D1680" s="134"/>
      <c r="E1680" s="134" t="s">
        <v>733</v>
      </c>
      <c r="F1680" s="129">
        <v>21.64</v>
      </c>
      <c r="G1680" s="134"/>
      <c r="H1680" s="184" t="s">
        <v>734</v>
      </c>
      <c r="I1680" s="184"/>
      <c r="J1680" s="129">
        <v>98</v>
      </c>
      <c r="K1680" s="19"/>
    </row>
    <row r="1681" spans="1:11" ht="15" thickTop="1">
      <c r="A1681" s="130"/>
      <c r="B1681" s="130"/>
      <c r="C1681" s="130"/>
      <c r="D1681" s="130"/>
      <c r="E1681" s="130"/>
      <c r="F1681" s="130"/>
      <c r="G1681" s="130"/>
      <c r="H1681" s="130"/>
      <c r="I1681" s="130"/>
      <c r="J1681" s="130"/>
      <c r="K1681" s="19"/>
    </row>
    <row r="1682" spans="1:11" ht="14.25">
      <c r="A1682" s="135"/>
      <c r="B1682" s="99" t="s">
        <v>104</v>
      </c>
      <c r="C1682" s="135" t="s">
        <v>105</v>
      </c>
      <c r="D1682" s="135" t="s">
        <v>106</v>
      </c>
      <c r="E1682" s="185" t="s">
        <v>112</v>
      </c>
      <c r="F1682" s="185"/>
      <c r="G1682" s="100" t="s">
        <v>107</v>
      </c>
      <c r="H1682" s="99" t="s">
        <v>108</v>
      </c>
      <c r="I1682" s="99" t="s">
        <v>109</v>
      </c>
      <c r="J1682" s="99" t="s">
        <v>102</v>
      </c>
      <c r="K1682" s="19"/>
    </row>
    <row r="1683" spans="1:11" ht="31.5">
      <c r="A1683" s="136" t="s">
        <v>182</v>
      </c>
      <c r="B1683" s="105" t="s">
        <v>1094</v>
      </c>
      <c r="C1683" s="136" t="s">
        <v>133</v>
      </c>
      <c r="D1683" s="136" t="s">
        <v>1095</v>
      </c>
      <c r="E1683" s="186" t="s">
        <v>245</v>
      </c>
      <c r="F1683" s="186"/>
      <c r="G1683" s="106" t="s">
        <v>129</v>
      </c>
      <c r="H1683" s="126">
        <v>1</v>
      </c>
      <c r="I1683" s="107">
        <v>114.63</v>
      </c>
      <c r="J1683" s="107">
        <v>114.63</v>
      </c>
      <c r="K1683" s="19"/>
    </row>
    <row r="1684" spans="1:11" ht="21">
      <c r="A1684" s="132" t="s">
        <v>187</v>
      </c>
      <c r="B1684" s="116" t="s">
        <v>541</v>
      </c>
      <c r="C1684" s="132" t="s">
        <v>133</v>
      </c>
      <c r="D1684" s="132" t="s">
        <v>542</v>
      </c>
      <c r="E1684" s="182" t="s">
        <v>190</v>
      </c>
      <c r="F1684" s="182"/>
      <c r="G1684" s="117" t="s">
        <v>191</v>
      </c>
      <c r="H1684" s="127">
        <v>0.017</v>
      </c>
      <c r="I1684" s="118">
        <v>29.97</v>
      </c>
      <c r="J1684" s="118">
        <v>0.5</v>
      </c>
      <c r="K1684" s="19"/>
    </row>
    <row r="1685" spans="1:11" ht="21">
      <c r="A1685" s="132" t="s">
        <v>187</v>
      </c>
      <c r="B1685" s="116" t="s">
        <v>543</v>
      </c>
      <c r="C1685" s="132" t="s">
        <v>133</v>
      </c>
      <c r="D1685" s="132" t="s">
        <v>544</v>
      </c>
      <c r="E1685" s="182" t="s">
        <v>190</v>
      </c>
      <c r="F1685" s="182"/>
      <c r="G1685" s="117" t="s">
        <v>417</v>
      </c>
      <c r="H1685" s="127">
        <v>0.0744</v>
      </c>
      <c r="I1685" s="118">
        <v>27.22</v>
      </c>
      <c r="J1685" s="118">
        <v>2.02</v>
      </c>
      <c r="K1685" s="19"/>
    </row>
    <row r="1686" spans="1:11" ht="21">
      <c r="A1686" s="132" t="s">
        <v>187</v>
      </c>
      <c r="B1686" s="116" t="s">
        <v>422</v>
      </c>
      <c r="C1686" s="132" t="s">
        <v>133</v>
      </c>
      <c r="D1686" s="132" t="s">
        <v>423</v>
      </c>
      <c r="E1686" s="182" t="s">
        <v>142</v>
      </c>
      <c r="F1686" s="182"/>
      <c r="G1686" s="117" t="s">
        <v>134</v>
      </c>
      <c r="H1686" s="127">
        <v>1.105</v>
      </c>
      <c r="I1686" s="118">
        <v>18.4</v>
      </c>
      <c r="J1686" s="118">
        <v>20.33</v>
      </c>
      <c r="K1686" s="19"/>
    </row>
    <row r="1687" spans="1:11" ht="21">
      <c r="A1687" s="132" t="s">
        <v>187</v>
      </c>
      <c r="B1687" s="116" t="s">
        <v>440</v>
      </c>
      <c r="C1687" s="132" t="s">
        <v>133</v>
      </c>
      <c r="D1687" s="132" t="s">
        <v>441</v>
      </c>
      <c r="E1687" s="182" t="s">
        <v>142</v>
      </c>
      <c r="F1687" s="182"/>
      <c r="G1687" s="117" t="s">
        <v>134</v>
      </c>
      <c r="H1687" s="127">
        <v>0.3683</v>
      </c>
      <c r="I1687" s="118">
        <v>15.78</v>
      </c>
      <c r="J1687" s="118">
        <v>5.81</v>
      </c>
      <c r="K1687" s="19"/>
    </row>
    <row r="1688" spans="1:11" ht="21">
      <c r="A1688" s="133" t="s">
        <v>183</v>
      </c>
      <c r="B1688" s="119" t="s">
        <v>307</v>
      </c>
      <c r="C1688" s="133" t="s">
        <v>133</v>
      </c>
      <c r="D1688" s="133" t="s">
        <v>308</v>
      </c>
      <c r="E1688" s="183" t="s">
        <v>147</v>
      </c>
      <c r="F1688" s="183"/>
      <c r="G1688" s="120" t="s">
        <v>130</v>
      </c>
      <c r="H1688" s="128">
        <v>0.4339</v>
      </c>
      <c r="I1688" s="121">
        <v>55.34</v>
      </c>
      <c r="J1688" s="121">
        <v>24.01</v>
      </c>
      <c r="K1688" s="19"/>
    </row>
    <row r="1689" spans="1:11" ht="21">
      <c r="A1689" s="133" t="s">
        <v>183</v>
      </c>
      <c r="B1689" s="119" t="s">
        <v>315</v>
      </c>
      <c r="C1689" s="133" t="s">
        <v>133</v>
      </c>
      <c r="D1689" s="133" t="s">
        <v>316</v>
      </c>
      <c r="E1689" s="183" t="s">
        <v>147</v>
      </c>
      <c r="F1689" s="183"/>
      <c r="G1689" s="120" t="s">
        <v>238</v>
      </c>
      <c r="H1689" s="128">
        <v>2.1238</v>
      </c>
      <c r="I1689" s="121">
        <v>13.67</v>
      </c>
      <c r="J1689" s="121">
        <v>29.03</v>
      </c>
      <c r="K1689" s="19"/>
    </row>
    <row r="1690" spans="1:11" ht="14.25">
      <c r="A1690" s="133" t="s">
        <v>183</v>
      </c>
      <c r="B1690" s="119" t="s">
        <v>374</v>
      </c>
      <c r="C1690" s="133" t="s">
        <v>133</v>
      </c>
      <c r="D1690" s="133" t="s">
        <v>375</v>
      </c>
      <c r="E1690" s="183" t="s">
        <v>147</v>
      </c>
      <c r="F1690" s="183"/>
      <c r="G1690" s="120" t="s">
        <v>269</v>
      </c>
      <c r="H1690" s="128">
        <v>0.0784</v>
      </c>
      <c r="I1690" s="121">
        <v>14.55</v>
      </c>
      <c r="J1690" s="121">
        <v>1.14</v>
      </c>
      <c r="K1690" s="19"/>
    </row>
    <row r="1691" spans="1:11" ht="21">
      <c r="A1691" s="133" t="s">
        <v>183</v>
      </c>
      <c r="B1691" s="119" t="s">
        <v>302</v>
      </c>
      <c r="C1691" s="133" t="s">
        <v>133</v>
      </c>
      <c r="D1691" s="133" t="s">
        <v>303</v>
      </c>
      <c r="E1691" s="183" t="s">
        <v>147</v>
      </c>
      <c r="F1691" s="183"/>
      <c r="G1691" s="120" t="s">
        <v>238</v>
      </c>
      <c r="H1691" s="128">
        <v>1.9604</v>
      </c>
      <c r="I1691" s="121">
        <v>16.22</v>
      </c>
      <c r="J1691" s="121">
        <v>31.79</v>
      </c>
      <c r="K1691" s="19"/>
    </row>
    <row r="1692" spans="1:11" ht="14.25">
      <c r="A1692" s="134"/>
      <c r="B1692" s="134"/>
      <c r="C1692" s="134"/>
      <c r="D1692" s="134"/>
      <c r="E1692" s="134" t="s">
        <v>184</v>
      </c>
      <c r="F1692" s="129">
        <v>19.35</v>
      </c>
      <c r="G1692" s="134" t="s">
        <v>185</v>
      </c>
      <c r="H1692" s="129">
        <v>0</v>
      </c>
      <c r="I1692" s="134" t="s">
        <v>186</v>
      </c>
      <c r="J1692" s="129">
        <v>19.35</v>
      </c>
      <c r="K1692" s="19"/>
    </row>
    <row r="1693" spans="1:11" ht="15" thickBot="1">
      <c r="A1693" s="134"/>
      <c r="B1693" s="134"/>
      <c r="C1693" s="134"/>
      <c r="D1693" s="134"/>
      <c r="E1693" s="134" t="s">
        <v>733</v>
      </c>
      <c r="F1693" s="129">
        <v>32.49</v>
      </c>
      <c r="G1693" s="134"/>
      <c r="H1693" s="184" t="s">
        <v>734</v>
      </c>
      <c r="I1693" s="184"/>
      <c r="J1693" s="129">
        <v>147.12</v>
      </c>
      <c r="K1693" s="19"/>
    </row>
    <row r="1694" spans="1:11" ht="15" thickTop="1">
      <c r="A1694" s="130"/>
      <c r="B1694" s="130"/>
      <c r="C1694" s="130"/>
      <c r="D1694" s="130"/>
      <c r="E1694" s="130"/>
      <c r="F1694" s="130"/>
      <c r="G1694" s="130"/>
      <c r="H1694" s="130"/>
      <c r="I1694" s="130"/>
      <c r="J1694" s="130"/>
      <c r="K1694" s="19"/>
    </row>
    <row r="1695" spans="1:11" ht="14.25">
      <c r="A1695" s="135"/>
      <c r="B1695" s="99" t="s">
        <v>104</v>
      </c>
      <c r="C1695" s="135" t="s">
        <v>105</v>
      </c>
      <c r="D1695" s="135" t="s">
        <v>106</v>
      </c>
      <c r="E1695" s="185" t="s">
        <v>112</v>
      </c>
      <c r="F1695" s="185"/>
      <c r="G1695" s="100" t="s">
        <v>107</v>
      </c>
      <c r="H1695" s="99" t="s">
        <v>108</v>
      </c>
      <c r="I1695" s="99" t="s">
        <v>109</v>
      </c>
      <c r="J1695" s="99" t="s">
        <v>102</v>
      </c>
      <c r="K1695" s="19"/>
    </row>
    <row r="1696" spans="1:11" ht="31.5">
      <c r="A1696" s="136" t="s">
        <v>182</v>
      </c>
      <c r="B1696" s="105" t="s">
        <v>1088</v>
      </c>
      <c r="C1696" s="136" t="s">
        <v>133</v>
      </c>
      <c r="D1696" s="136" t="s">
        <v>1089</v>
      </c>
      <c r="E1696" s="186" t="s">
        <v>245</v>
      </c>
      <c r="F1696" s="186"/>
      <c r="G1696" s="106" t="s">
        <v>129</v>
      </c>
      <c r="H1696" s="126">
        <v>1</v>
      </c>
      <c r="I1696" s="107">
        <v>77.97</v>
      </c>
      <c r="J1696" s="107">
        <v>77.97</v>
      </c>
      <c r="K1696" s="19"/>
    </row>
    <row r="1697" spans="1:11" ht="21">
      <c r="A1697" s="132" t="s">
        <v>187</v>
      </c>
      <c r="B1697" s="116" t="s">
        <v>541</v>
      </c>
      <c r="C1697" s="132" t="s">
        <v>133</v>
      </c>
      <c r="D1697" s="132" t="s">
        <v>542</v>
      </c>
      <c r="E1697" s="182" t="s">
        <v>190</v>
      </c>
      <c r="F1697" s="182"/>
      <c r="G1697" s="117" t="s">
        <v>191</v>
      </c>
      <c r="H1697" s="127">
        <v>0.0076</v>
      </c>
      <c r="I1697" s="118">
        <v>29.97</v>
      </c>
      <c r="J1697" s="118">
        <v>0.22</v>
      </c>
      <c r="K1697" s="19"/>
    </row>
    <row r="1698" spans="1:11" ht="21">
      <c r="A1698" s="132" t="s">
        <v>187</v>
      </c>
      <c r="B1698" s="116" t="s">
        <v>543</v>
      </c>
      <c r="C1698" s="132" t="s">
        <v>133</v>
      </c>
      <c r="D1698" s="132" t="s">
        <v>544</v>
      </c>
      <c r="E1698" s="182" t="s">
        <v>190</v>
      </c>
      <c r="F1698" s="182"/>
      <c r="G1698" s="117" t="s">
        <v>417</v>
      </c>
      <c r="H1698" s="127">
        <v>0.0332</v>
      </c>
      <c r="I1698" s="118">
        <v>27.22</v>
      </c>
      <c r="J1698" s="118">
        <v>0.9</v>
      </c>
      <c r="K1698" s="19"/>
    </row>
    <row r="1699" spans="1:11" ht="21">
      <c r="A1699" s="132" t="s">
        <v>187</v>
      </c>
      <c r="B1699" s="116" t="s">
        <v>440</v>
      </c>
      <c r="C1699" s="132" t="s">
        <v>133</v>
      </c>
      <c r="D1699" s="132" t="s">
        <v>441</v>
      </c>
      <c r="E1699" s="182" t="s">
        <v>142</v>
      </c>
      <c r="F1699" s="182"/>
      <c r="G1699" s="117" t="s">
        <v>134</v>
      </c>
      <c r="H1699" s="127">
        <v>0.1548</v>
      </c>
      <c r="I1699" s="118">
        <v>15.78</v>
      </c>
      <c r="J1699" s="118">
        <v>2.44</v>
      </c>
      <c r="K1699" s="19"/>
    </row>
    <row r="1700" spans="1:11" ht="21">
      <c r="A1700" s="132" t="s">
        <v>187</v>
      </c>
      <c r="B1700" s="116" t="s">
        <v>422</v>
      </c>
      <c r="C1700" s="132" t="s">
        <v>133</v>
      </c>
      <c r="D1700" s="132" t="s">
        <v>423</v>
      </c>
      <c r="E1700" s="182" t="s">
        <v>142</v>
      </c>
      <c r="F1700" s="182"/>
      <c r="G1700" s="117" t="s">
        <v>134</v>
      </c>
      <c r="H1700" s="127">
        <v>0.4644</v>
      </c>
      <c r="I1700" s="118">
        <v>18.4</v>
      </c>
      <c r="J1700" s="118">
        <v>8.54</v>
      </c>
      <c r="K1700" s="19"/>
    </row>
    <row r="1701" spans="1:11" ht="21">
      <c r="A1701" s="133" t="s">
        <v>183</v>
      </c>
      <c r="B1701" s="119" t="s">
        <v>307</v>
      </c>
      <c r="C1701" s="133" t="s">
        <v>133</v>
      </c>
      <c r="D1701" s="133" t="s">
        <v>308</v>
      </c>
      <c r="E1701" s="183" t="s">
        <v>147</v>
      </c>
      <c r="F1701" s="183"/>
      <c r="G1701" s="120" t="s">
        <v>130</v>
      </c>
      <c r="H1701" s="128">
        <v>0.4339</v>
      </c>
      <c r="I1701" s="121">
        <v>55.34</v>
      </c>
      <c r="J1701" s="121">
        <v>24.01</v>
      </c>
      <c r="K1701" s="19"/>
    </row>
    <row r="1702" spans="1:11" ht="21">
      <c r="A1702" s="133" t="s">
        <v>183</v>
      </c>
      <c r="B1702" s="119" t="s">
        <v>315</v>
      </c>
      <c r="C1702" s="133" t="s">
        <v>133</v>
      </c>
      <c r="D1702" s="133" t="s">
        <v>316</v>
      </c>
      <c r="E1702" s="183" t="s">
        <v>147</v>
      </c>
      <c r="F1702" s="183"/>
      <c r="G1702" s="120" t="s">
        <v>238</v>
      </c>
      <c r="H1702" s="128">
        <v>1</v>
      </c>
      <c r="I1702" s="121">
        <v>13.67</v>
      </c>
      <c r="J1702" s="121">
        <v>13.67</v>
      </c>
      <c r="K1702" s="19"/>
    </row>
    <row r="1703" spans="1:11" ht="14.25">
      <c r="A1703" s="133" t="s">
        <v>183</v>
      </c>
      <c r="B1703" s="119" t="s">
        <v>374</v>
      </c>
      <c r="C1703" s="133" t="s">
        <v>133</v>
      </c>
      <c r="D1703" s="133" t="s">
        <v>375</v>
      </c>
      <c r="E1703" s="183" t="s">
        <v>147</v>
      </c>
      <c r="F1703" s="183"/>
      <c r="G1703" s="120" t="s">
        <v>269</v>
      </c>
      <c r="H1703" s="128">
        <v>0.0517</v>
      </c>
      <c r="I1703" s="121">
        <v>14.55</v>
      </c>
      <c r="J1703" s="121">
        <v>0.75</v>
      </c>
      <c r="K1703" s="19"/>
    </row>
    <row r="1704" spans="1:11" ht="21">
      <c r="A1704" s="133" t="s">
        <v>183</v>
      </c>
      <c r="B1704" s="119" t="s">
        <v>302</v>
      </c>
      <c r="C1704" s="133" t="s">
        <v>133</v>
      </c>
      <c r="D1704" s="133" t="s">
        <v>303</v>
      </c>
      <c r="E1704" s="183" t="s">
        <v>147</v>
      </c>
      <c r="F1704" s="183"/>
      <c r="G1704" s="120" t="s">
        <v>238</v>
      </c>
      <c r="H1704" s="128">
        <v>1.6923</v>
      </c>
      <c r="I1704" s="121">
        <v>16.22</v>
      </c>
      <c r="J1704" s="121">
        <v>27.44</v>
      </c>
      <c r="K1704" s="19"/>
    </row>
    <row r="1705" spans="1:11" ht="14.25">
      <c r="A1705" s="134"/>
      <c r="B1705" s="134"/>
      <c r="C1705" s="134"/>
      <c r="D1705" s="134"/>
      <c r="E1705" s="134" t="s">
        <v>184</v>
      </c>
      <c r="F1705" s="129">
        <v>8.17</v>
      </c>
      <c r="G1705" s="134" t="s">
        <v>185</v>
      </c>
      <c r="H1705" s="129">
        <v>0</v>
      </c>
      <c r="I1705" s="134" t="s">
        <v>186</v>
      </c>
      <c r="J1705" s="129">
        <v>8.17</v>
      </c>
      <c r="K1705" s="19"/>
    </row>
    <row r="1706" spans="1:11" ht="15" thickBot="1">
      <c r="A1706" s="134"/>
      <c r="B1706" s="134"/>
      <c r="C1706" s="134"/>
      <c r="D1706" s="134"/>
      <c r="E1706" s="134" t="s">
        <v>733</v>
      </c>
      <c r="F1706" s="129">
        <v>22.1</v>
      </c>
      <c r="G1706" s="134"/>
      <c r="H1706" s="184" t="s">
        <v>734</v>
      </c>
      <c r="I1706" s="184"/>
      <c r="J1706" s="129">
        <v>100.07</v>
      </c>
      <c r="K1706" s="19"/>
    </row>
    <row r="1707" spans="1:11" ht="15" thickTop="1">
      <c r="A1707" s="130"/>
      <c r="B1707" s="130"/>
      <c r="C1707" s="130"/>
      <c r="D1707" s="130"/>
      <c r="E1707" s="130"/>
      <c r="F1707" s="130"/>
      <c r="G1707" s="130"/>
      <c r="H1707" s="130"/>
      <c r="I1707" s="130"/>
      <c r="J1707" s="130"/>
      <c r="K1707" s="19"/>
    </row>
    <row r="1708" spans="1:11" ht="14.25">
      <c r="A1708" s="135"/>
      <c r="B1708" s="99" t="s">
        <v>104</v>
      </c>
      <c r="C1708" s="135" t="s">
        <v>105</v>
      </c>
      <c r="D1708" s="135" t="s">
        <v>106</v>
      </c>
      <c r="E1708" s="185" t="s">
        <v>112</v>
      </c>
      <c r="F1708" s="185"/>
      <c r="G1708" s="100" t="s">
        <v>107</v>
      </c>
      <c r="H1708" s="99" t="s">
        <v>108</v>
      </c>
      <c r="I1708" s="99" t="s">
        <v>109</v>
      </c>
      <c r="J1708" s="99" t="s">
        <v>102</v>
      </c>
      <c r="K1708" s="19"/>
    </row>
    <row r="1709" spans="1:11" ht="14.25">
      <c r="A1709" s="136" t="s">
        <v>182</v>
      </c>
      <c r="B1709" s="105" t="s">
        <v>232</v>
      </c>
      <c r="C1709" s="136" t="s">
        <v>133</v>
      </c>
      <c r="D1709" s="136" t="s">
        <v>233</v>
      </c>
      <c r="E1709" s="186" t="s">
        <v>142</v>
      </c>
      <c r="F1709" s="186"/>
      <c r="G1709" s="106" t="s">
        <v>134</v>
      </c>
      <c r="H1709" s="126">
        <v>1</v>
      </c>
      <c r="I1709" s="107">
        <v>18.73</v>
      </c>
      <c r="J1709" s="107">
        <v>18.73</v>
      </c>
      <c r="K1709" s="19"/>
    </row>
    <row r="1710" spans="1:11" ht="21">
      <c r="A1710" s="132" t="s">
        <v>187</v>
      </c>
      <c r="B1710" s="116" t="s">
        <v>413</v>
      </c>
      <c r="C1710" s="132" t="s">
        <v>133</v>
      </c>
      <c r="D1710" s="132" t="s">
        <v>414</v>
      </c>
      <c r="E1710" s="182" t="s">
        <v>142</v>
      </c>
      <c r="F1710" s="182"/>
      <c r="G1710" s="117" t="s">
        <v>134</v>
      </c>
      <c r="H1710" s="127">
        <v>1</v>
      </c>
      <c r="I1710" s="118">
        <v>0.18</v>
      </c>
      <c r="J1710" s="118">
        <v>0.18</v>
      </c>
      <c r="K1710" s="19"/>
    </row>
    <row r="1711" spans="1:11" ht="14.25">
      <c r="A1711" s="133" t="s">
        <v>183</v>
      </c>
      <c r="B1711" s="119" t="s">
        <v>148</v>
      </c>
      <c r="C1711" s="133" t="s">
        <v>133</v>
      </c>
      <c r="D1711" s="133" t="s">
        <v>149</v>
      </c>
      <c r="E1711" s="183" t="s">
        <v>150</v>
      </c>
      <c r="F1711" s="183"/>
      <c r="G1711" s="120" t="s">
        <v>134</v>
      </c>
      <c r="H1711" s="128">
        <v>1</v>
      </c>
      <c r="I1711" s="121">
        <v>3.03</v>
      </c>
      <c r="J1711" s="121">
        <v>3.03</v>
      </c>
      <c r="K1711" s="19"/>
    </row>
    <row r="1712" spans="1:11" ht="21">
      <c r="A1712" s="133" t="s">
        <v>183</v>
      </c>
      <c r="B1712" s="119" t="s">
        <v>289</v>
      </c>
      <c r="C1712" s="133" t="s">
        <v>133</v>
      </c>
      <c r="D1712" s="133" t="s">
        <v>290</v>
      </c>
      <c r="E1712" s="183" t="s">
        <v>158</v>
      </c>
      <c r="F1712" s="183"/>
      <c r="G1712" s="120" t="s">
        <v>134</v>
      </c>
      <c r="H1712" s="128">
        <v>1</v>
      </c>
      <c r="I1712" s="121">
        <v>0.55</v>
      </c>
      <c r="J1712" s="121">
        <v>0.55</v>
      </c>
      <c r="K1712" s="19"/>
    </row>
    <row r="1713" spans="1:11" ht="21">
      <c r="A1713" s="133" t="s">
        <v>183</v>
      </c>
      <c r="B1713" s="119" t="s">
        <v>279</v>
      </c>
      <c r="C1713" s="133" t="s">
        <v>133</v>
      </c>
      <c r="D1713" s="133" t="s">
        <v>280</v>
      </c>
      <c r="E1713" s="183" t="s">
        <v>158</v>
      </c>
      <c r="F1713" s="183"/>
      <c r="G1713" s="120" t="s">
        <v>134</v>
      </c>
      <c r="H1713" s="128">
        <v>1</v>
      </c>
      <c r="I1713" s="121">
        <v>0.91</v>
      </c>
      <c r="J1713" s="121">
        <v>0.91</v>
      </c>
      <c r="K1713" s="19"/>
    </row>
    <row r="1714" spans="1:11" ht="14.25">
      <c r="A1714" s="133" t="s">
        <v>183</v>
      </c>
      <c r="B1714" s="119" t="s">
        <v>156</v>
      </c>
      <c r="C1714" s="133" t="s">
        <v>133</v>
      </c>
      <c r="D1714" s="133" t="s">
        <v>157</v>
      </c>
      <c r="E1714" s="183" t="s">
        <v>150</v>
      </c>
      <c r="F1714" s="183"/>
      <c r="G1714" s="120" t="s">
        <v>134</v>
      </c>
      <c r="H1714" s="128">
        <v>1</v>
      </c>
      <c r="I1714" s="121">
        <v>0.52</v>
      </c>
      <c r="J1714" s="121">
        <v>0.52</v>
      </c>
      <c r="K1714" s="19"/>
    </row>
    <row r="1715" spans="1:11" ht="14.25">
      <c r="A1715" s="133" t="s">
        <v>183</v>
      </c>
      <c r="B1715" s="119" t="s">
        <v>255</v>
      </c>
      <c r="C1715" s="133" t="s">
        <v>133</v>
      </c>
      <c r="D1715" s="133" t="s">
        <v>256</v>
      </c>
      <c r="E1715" s="183" t="s">
        <v>145</v>
      </c>
      <c r="F1715" s="183"/>
      <c r="G1715" s="120" t="s">
        <v>134</v>
      </c>
      <c r="H1715" s="128">
        <v>1</v>
      </c>
      <c r="I1715" s="121">
        <v>12.49</v>
      </c>
      <c r="J1715" s="121">
        <v>12.49</v>
      </c>
      <c r="K1715" s="19"/>
    </row>
    <row r="1716" spans="1:11" ht="14.25">
      <c r="A1716" s="133" t="s">
        <v>183</v>
      </c>
      <c r="B1716" s="119" t="s">
        <v>163</v>
      </c>
      <c r="C1716" s="133" t="s">
        <v>133</v>
      </c>
      <c r="D1716" s="133" t="s">
        <v>164</v>
      </c>
      <c r="E1716" s="183" t="s">
        <v>165</v>
      </c>
      <c r="F1716" s="183"/>
      <c r="G1716" s="120" t="s">
        <v>134</v>
      </c>
      <c r="H1716" s="128">
        <v>1</v>
      </c>
      <c r="I1716" s="121">
        <v>0.06</v>
      </c>
      <c r="J1716" s="121">
        <v>0.06</v>
      </c>
      <c r="K1716" s="19"/>
    </row>
    <row r="1717" spans="1:11" ht="14.25">
      <c r="A1717" s="133" t="s">
        <v>183</v>
      </c>
      <c r="B1717" s="119" t="s">
        <v>153</v>
      </c>
      <c r="C1717" s="133" t="s">
        <v>133</v>
      </c>
      <c r="D1717" s="133" t="s">
        <v>154</v>
      </c>
      <c r="E1717" s="183" t="s">
        <v>155</v>
      </c>
      <c r="F1717" s="183"/>
      <c r="G1717" s="120" t="s">
        <v>134</v>
      </c>
      <c r="H1717" s="128">
        <v>1</v>
      </c>
      <c r="I1717" s="121">
        <v>0.99</v>
      </c>
      <c r="J1717" s="121">
        <v>0.99</v>
      </c>
      <c r="K1717" s="19"/>
    </row>
    <row r="1718" spans="1:11" ht="14.25">
      <c r="A1718" s="134"/>
      <c r="B1718" s="134"/>
      <c r="C1718" s="134"/>
      <c r="D1718" s="134"/>
      <c r="E1718" s="134" t="s">
        <v>184</v>
      </c>
      <c r="F1718" s="129">
        <v>12.67</v>
      </c>
      <c r="G1718" s="134" t="s">
        <v>185</v>
      </c>
      <c r="H1718" s="129">
        <v>0</v>
      </c>
      <c r="I1718" s="134" t="s">
        <v>186</v>
      </c>
      <c r="J1718" s="129">
        <v>12.67</v>
      </c>
      <c r="K1718" s="19"/>
    </row>
    <row r="1719" spans="1:11" ht="15" thickBot="1">
      <c r="A1719" s="134"/>
      <c r="B1719" s="134"/>
      <c r="C1719" s="134"/>
      <c r="D1719" s="134"/>
      <c r="E1719" s="134" t="s">
        <v>733</v>
      </c>
      <c r="F1719" s="129">
        <v>5.3</v>
      </c>
      <c r="G1719" s="134"/>
      <c r="H1719" s="184" t="s">
        <v>734</v>
      </c>
      <c r="I1719" s="184"/>
      <c r="J1719" s="129">
        <v>24.03</v>
      </c>
      <c r="K1719" s="19"/>
    </row>
    <row r="1720" spans="1:11" ht="15" thickTop="1">
      <c r="A1720" s="130"/>
      <c r="B1720" s="130"/>
      <c r="C1720" s="130"/>
      <c r="D1720" s="130"/>
      <c r="E1720" s="130"/>
      <c r="F1720" s="130"/>
      <c r="G1720" s="130"/>
      <c r="H1720" s="130"/>
      <c r="I1720" s="130"/>
      <c r="J1720" s="130"/>
      <c r="K1720" s="19"/>
    </row>
    <row r="1721" spans="1:11" ht="14.25">
      <c r="A1721" s="135"/>
      <c r="B1721" s="99" t="s">
        <v>104</v>
      </c>
      <c r="C1721" s="135" t="s">
        <v>105</v>
      </c>
      <c r="D1721" s="135" t="s">
        <v>106</v>
      </c>
      <c r="E1721" s="185" t="s">
        <v>112</v>
      </c>
      <c r="F1721" s="185"/>
      <c r="G1721" s="100" t="s">
        <v>107</v>
      </c>
      <c r="H1721" s="99" t="s">
        <v>108</v>
      </c>
      <c r="I1721" s="99" t="s">
        <v>109</v>
      </c>
      <c r="J1721" s="99" t="s">
        <v>102</v>
      </c>
      <c r="K1721" s="19"/>
    </row>
    <row r="1722" spans="1:11" ht="21">
      <c r="A1722" s="136" t="s">
        <v>182</v>
      </c>
      <c r="B1722" s="105" t="s">
        <v>1221</v>
      </c>
      <c r="C1722" s="136" t="s">
        <v>133</v>
      </c>
      <c r="D1722" s="136" t="s">
        <v>1222</v>
      </c>
      <c r="E1722" s="186" t="s">
        <v>421</v>
      </c>
      <c r="F1722" s="186"/>
      <c r="G1722" s="106" t="s">
        <v>236</v>
      </c>
      <c r="H1722" s="126">
        <v>1</v>
      </c>
      <c r="I1722" s="107">
        <v>2507.62</v>
      </c>
      <c r="J1722" s="107">
        <v>2507.62</v>
      </c>
      <c r="K1722" s="19"/>
    </row>
    <row r="1723" spans="1:11" ht="21">
      <c r="A1723" s="132" t="s">
        <v>187</v>
      </c>
      <c r="B1723" s="116" t="s">
        <v>754</v>
      </c>
      <c r="C1723" s="132" t="s">
        <v>133</v>
      </c>
      <c r="D1723" s="132" t="s">
        <v>755</v>
      </c>
      <c r="E1723" s="182" t="s">
        <v>190</v>
      </c>
      <c r="F1723" s="182"/>
      <c r="G1723" s="117" t="s">
        <v>191</v>
      </c>
      <c r="H1723" s="127">
        <v>6.635</v>
      </c>
      <c r="I1723" s="118">
        <v>1.78</v>
      </c>
      <c r="J1723" s="118">
        <v>11.81</v>
      </c>
      <c r="K1723" s="19"/>
    </row>
    <row r="1724" spans="1:11" ht="21">
      <c r="A1724" s="132" t="s">
        <v>187</v>
      </c>
      <c r="B1724" s="116" t="s">
        <v>541</v>
      </c>
      <c r="C1724" s="132" t="s">
        <v>133</v>
      </c>
      <c r="D1724" s="132" t="s">
        <v>542</v>
      </c>
      <c r="E1724" s="182" t="s">
        <v>190</v>
      </c>
      <c r="F1724" s="182"/>
      <c r="G1724" s="117" t="s">
        <v>191</v>
      </c>
      <c r="H1724" s="127">
        <v>0.4877</v>
      </c>
      <c r="I1724" s="118">
        <v>29.97</v>
      </c>
      <c r="J1724" s="118">
        <v>14.61</v>
      </c>
      <c r="K1724" s="19"/>
    </row>
    <row r="1725" spans="1:11" ht="21">
      <c r="A1725" s="132" t="s">
        <v>187</v>
      </c>
      <c r="B1725" s="116" t="s">
        <v>543</v>
      </c>
      <c r="C1725" s="132" t="s">
        <v>133</v>
      </c>
      <c r="D1725" s="132" t="s">
        <v>544</v>
      </c>
      <c r="E1725" s="182" t="s">
        <v>190</v>
      </c>
      <c r="F1725" s="182"/>
      <c r="G1725" s="117" t="s">
        <v>417</v>
      </c>
      <c r="H1725" s="127">
        <v>0.7043</v>
      </c>
      <c r="I1725" s="118">
        <v>27.22</v>
      </c>
      <c r="J1725" s="118">
        <v>19.17</v>
      </c>
      <c r="K1725" s="19"/>
    </row>
    <row r="1726" spans="1:11" ht="21">
      <c r="A1726" s="132" t="s">
        <v>187</v>
      </c>
      <c r="B1726" s="116" t="s">
        <v>756</v>
      </c>
      <c r="C1726" s="132" t="s">
        <v>133</v>
      </c>
      <c r="D1726" s="132" t="s">
        <v>757</v>
      </c>
      <c r="E1726" s="182" t="s">
        <v>190</v>
      </c>
      <c r="F1726" s="182"/>
      <c r="G1726" s="117" t="s">
        <v>417</v>
      </c>
      <c r="H1726" s="127">
        <v>18.2462</v>
      </c>
      <c r="I1726" s="118">
        <v>0.42</v>
      </c>
      <c r="J1726" s="118">
        <v>7.66</v>
      </c>
      <c r="K1726" s="19"/>
    </row>
    <row r="1727" spans="1:11" ht="31.5">
      <c r="A1727" s="132" t="s">
        <v>187</v>
      </c>
      <c r="B1727" s="116" t="s">
        <v>758</v>
      </c>
      <c r="C1727" s="132" t="s">
        <v>133</v>
      </c>
      <c r="D1727" s="132" t="s">
        <v>759</v>
      </c>
      <c r="E1727" s="182" t="s">
        <v>421</v>
      </c>
      <c r="F1727" s="182"/>
      <c r="G1727" s="117" t="s">
        <v>269</v>
      </c>
      <c r="H1727" s="127">
        <v>27.8988</v>
      </c>
      <c r="I1727" s="118">
        <v>18.04</v>
      </c>
      <c r="J1727" s="118">
        <v>503.29</v>
      </c>
      <c r="K1727" s="19"/>
    </row>
    <row r="1728" spans="1:11" ht="31.5">
      <c r="A1728" s="132" t="s">
        <v>187</v>
      </c>
      <c r="B1728" s="116" t="s">
        <v>1225</v>
      </c>
      <c r="C1728" s="132" t="s">
        <v>133</v>
      </c>
      <c r="D1728" s="132" t="s">
        <v>1226</v>
      </c>
      <c r="E1728" s="182" t="s">
        <v>421</v>
      </c>
      <c r="F1728" s="182"/>
      <c r="G1728" s="117" t="s">
        <v>236</v>
      </c>
      <c r="H1728" s="127">
        <v>1.2</v>
      </c>
      <c r="I1728" s="118">
        <v>531.79</v>
      </c>
      <c r="J1728" s="118">
        <v>638.14</v>
      </c>
      <c r="K1728" s="19"/>
    </row>
    <row r="1729" spans="1:11" ht="21">
      <c r="A1729" s="132" t="s">
        <v>187</v>
      </c>
      <c r="B1729" s="116" t="s">
        <v>440</v>
      </c>
      <c r="C1729" s="132" t="s">
        <v>133</v>
      </c>
      <c r="D1729" s="132" t="s">
        <v>441</v>
      </c>
      <c r="E1729" s="182" t="s">
        <v>142</v>
      </c>
      <c r="F1729" s="182"/>
      <c r="G1729" s="117" t="s">
        <v>134</v>
      </c>
      <c r="H1729" s="127">
        <v>1.192</v>
      </c>
      <c r="I1729" s="118">
        <v>15.78</v>
      </c>
      <c r="J1729" s="118">
        <v>18.8</v>
      </c>
      <c r="K1729" s="19"/>
    </row>
    <row r="1730" spans="1:11" ht="21">
      <c r="A1730" s="132" t="s">
        <v>187</v>
      </c>
      <c r="B1730" s="116" t="s">
        <v>188</v>
      </c>
      <c r="C1730" s="132" t="s">
        <v>133</v>
      </c>
      <c r="D1730" s="132" t="s">
        <v>189</v>
      </c>
      <c r="E1730" s="182" t="s">
        <v>142</v>
      </c>
      <c r="F1730" s="182"/>
      <c r="G1730" s="117" t="s">
        <v>134</v>
      </c>
      <c r="H1730" s="127">
        <v>31.5459</v>
      </c>
      <c r="I1730" s="118">
        <v>15.24</v>
      </c>
      <c r="J1730" s="118">
        <v>480.75</v>
      </c>
      <c r="K1730" s="19"/>
    </row>
    <row r="1731" spans="1:11" ht="21">
      <c r="A1731" s="132" t="s">
        <v>187</v>
      </c>
      <c r="B1731" s="116" t="s">
        <v>232</v>
      </c>
      <c r="C1731" s="132" t="s">
        <v>133</v>
      </c>
      <c r="D1731" s="132" t="s">
        <v>233</v>
      </c>
      <c r="E1731" s="182" t="s">
        <v>142</v>
      </c>
      <c r="F1731" s="182"/>
      <c r="G1731" s="117" t="s">
        <v>134</v>
      </c>
      <c r="H1731" s="127">
        <v>31.5459</v>
      </c>
      <c r="I1731" s="118">
        <v>18.73</v>
      </c>
      <c r="J1731" s="118">
        <v>590.85</v>
      </c>
      <c r="K1731" s="19"/>
    </row>
    <row r="1732" spans="1:11" ht="21">
      <c r="A1732" s="132" t="s">
        <v>187</v>
      </c>
      <c r="B1732" s="116" t="s">
        <v>739</v>
      </c>
      <c r="C1732" s="132" t="s">
        <v>133</v>
      </c>
      <c r="D1732" s="132" t="s">
        <v>740</v>
      </c>
      <c r="E1732" s="182" t="s">
        <v>142</v>
      </c>
      <c r="F1732" s="182"/>
      <c r="G1732" s="117" t="s">
        <v>134</v>
      </c>
      <c r="H1732" s="127">
        <v>5.96</v>
      </c>
      <c r="I1732" s="118">
        <v>22.74</v>
      </c>
      <c r="J1732" s="118">
        <v>135.53</v>
      </c>
      <c r="K1732" s="19"/>
    </row>
    <row r="1733" spans="1:11" ht="21">
      <c r="A1733" s="133" t="s">
        <v>183</v>
      </c>
      <c r="B1733" s="119" t="s">
        <v>382</v>
      </c>
      <c r="C1733" s="133" t="s">
        <v>133</v>
      </c>
      <c r="D1733" s="133" t="s">
        <v>383</v>
      </c>
      <c r="E1733" s="183" t="s">
        <v>147</v>
      </c>
      <c r="F1733" s="183"/>
      <c r="G1733" s="120" t="s">
        <v>129</v>
      </c>
      <c r="H1733" s="128">
        <v>1.9404</v>
      </c>
      <c r="I1733" s="121">
        <v>37.58</v>
      </c>
      <c r="J1733" s="121">
        <v>72.92</v>
      </c>
      <c r="K1733" s="19"/>
    </row>
    <row r="1734" spans="1:11" ht="21">
      <c r="A1734" s="133" t="s">
        <v>183</v>
      </c>
      <c r="B1734" s="119" t="s">
        <v>704</v>
      </c>
      <c r="C1734" s="133" t="s">
        <v>133</v>
      </c>
      <c r="D1734" s="133" t="s">
        <v>705</v>
      </c>
      <c r="E1734" s="183" t="s">
        <v>147</v>
      </c>
      <c r="F1734" s="183"/>
      <c r="G1734" s="120" t="s">
        <v>231</v>
      </c>
      <c r="H1734" s="128">
        <v>0.0833</v>
      </c>
      <c r="I1734" s="121">
        <v>4.52</v>
      </c>
      <c r="J1734" s="121">
        <v>0.37</v>
      </c>
      <c r="K1734" s="19"/>
    </row>
    <row r="1735" spans="1:11" ht="14.25">
      <c r="A1735" s="133" t="s">
        <v>183</v>
      </c>
      <c r="B1735" s="119" t="s">
        <v>729</v>
      </c>
      <c r="C1735" s="133" t="s">
        <v>133</v>
      </c>
      <c r="D1735" s="133" t="s">
        <v>730</v>
      </c>
      <c r="E1735" s="183" t="s">
        <v>147</v>
      </c>
      <c r="F1735" s="183"/>
      <c r="G1735" s="120" t="s">
        <v>269</v>
      </c>
      <c r="H1735" s="128">
        <v>0.4365</v>
      </c>
      <c r="I1735" s="121">
        <v>16.38</v>
      </c>
      <c r="J1735" s="121">
        <v>7.14</v>
      </c>
      <c r="K1735" s="19"/>
    </row>
    <row r="1736" spans="1:11" ht="21">
      <c r="A1736" s="133" t="s">
        <v>183</v>
      </c>
      <c r="B1736" s="119" t="s">
        <v>388</v>
      </c>
      <c r="C1736" s="133" t="s">
        <v>133</v>
      </c>
      <c r="D1736" s="133" t="s">
        <v>389</v>
      </c>
      <c r="E1736" s="183" t="s">
        <v>147</v>
      </c>
      <c r="F1736" s="183"/>
      <c r="G1736" s="120" t="s">
        <v>238</v>
      </c>
      <c r="H1736" s="128">
        <v>5.6283</v>
      </c>
      <c r="I1736" s="121">
        <v>1.17</v>
      </c>
      <c r="J1736" s="121">
        <v>6.58</v>
      </c>
      <c r="K1736" s="19"/>
    </row>
    <row r="1737" spans="1:11" ht="14.25">
      <c r="A1737" s="134"/>
      <c r="B1737" s="134"/>
      <c r="C1737" s="134"/>
      <c r="D1737" s="134"/>
      <c r="E1737" s="134" t="s">
        <v>184</v>
      </c>
      <c r="F1737" s="129">
        <v>996.82</v>
      </c>
      <c r="G1737" s="134" t="s">
        <v>185</v>
      </c>
      <c r="H1737" s="129">
        <v>0</v>
      </c>
      <c r="I1737" s="134" t="s">
        <v>186</v>
      </c>
      <c r="J1737" s="129">
        <v>996.82</v>
      </c>
      <c r="K1737" s="19"/>
    </row>
    <row r="1738" spans="1:11" ht="15" thickBot="1">
      <c r="A1738" s="134"/>
      <c r="B1738" s="134"/>
      <c r="C1738" s="134"/>
      <c r="D1738" s="134"/>
      <c r="E1738" s="134" t="s">
        <v>733</v>
      </c>
      <c r="F1738" s="129">
        <v>710.91</v>
      </c>
      <c r="G1738" s="134"/>
      <c r="H1738" s="184" t="s">
        <v>734</v>
      </c>
      <c r="I1738" s="184"/>
      <c r="J1738" s="129">
        <v>3218.53</v>
      </c>
      <c r="K1738" s="19"/>
    </row>
    <row r="1739" spans="1:11" ht="15" thickTop="1">
      <c r="A1739" s="130"/>
      <c r="B1739" s="130"/>
      <c r="C1739" s="130"/>
      <c r="D1739" s="130"/>
      <c r="E1739" s="130"/>
      <c r="F1739" s="130"/>
      <c r="G1739" s="130"/>
      <c r="H1739" s="130"/>
      <c r="I1739" s="130"/>
      <c r="J1739" s="130"/>
      <c r="K1739" s="19"/>
    </row>
    <row r="1740" spans="1:11" ht="14.25">
      <c r="A1740" s="135"/>
      <c r="B1740" s="99" t="s">
        <v>104</v>
      </c>
      <c r="C1740" s="135" t="s">
        <v>105</v>
      </c>
      <c r="D1740" s="135" t="s">
        <v>106</v>
      </c>
      <c r="E1740" s="185" t="s">
        <v>112</v>
      </c>
      <c r="F1740" s="185"/>
      <c r="G1740" s="100" t="s">
        <v>107</v>
      </c>
      <c r="H1740" s="99" t="s">
        <v>108</v>
      </c>
      <c r="I1740" s="99" t="s">
        <v>109</v>
      </c>
      <c r="J1740" s="99" t="s">
        <v>102</v>
      </c>
      <c r="K1740" s="19"/>
    </row>
    <row r="1741" spans="1:11" ht="21">
      <c r="A1741" s="136" t="s">
        <v>182</v>
      </c>
      <c r="B1741" s="105" t="s">
        <v>768</v>
      </c>
      <c r="C1741" s="136" t="s">
        <v>133</v>
      </c>
      <c r="D1741" s="136" t="s">
        <v>769</v>
      </c>
      <c r="E1741" s="186" t="s">
        <v>421</v>
      </c>
      <c r="F1741" s="186"/>
      <c r="G1741" s="106" t="s">
        <v>236</v>
      </c>
      <c r="H1741" s="126">
        <v>1</v>
      </c>
      <c r="I1741" s="107">
        <v>2155.47</v>
      </c>
      <c r="J1741" s="107">
        <v>2155.47</v>
      </c>
      <c r="K1741" s="19"/>
    </row>
    <row r="1742" spans="1:11" ht="21">
      <c r="A1742" s="132" t="s">
        <v>187</v>
      </c>
      <c r="B1742" s="116" t="s">
        <v>754</v>
      </c>
      <c r="C1742" s="132" t="s">
        <v>133</v>
      </c>
      <c r="D1742" s="132" t="s">
        <v>755</v>
      </c>
      <c r="E1742" s="182" t="s">
        <v>190</v>
      </c>
      <c r="F1742" s="182"/>
      <c r="G1742" s="117" t="s">
        <v>191</v>
      </c>
      <c r="H1742" s="127">
        <v>4.7533</v>
      </c>
      <c r="I1742" s="118">
        <v>1.78</v>
      </c>
      <c r="J1742" s="118">
        <v>8.46</v>
      </c>
      <c r="K1742" s="19"/>
    </row>
    <row r="1743" spans="1:11" ht="21">
      <c r="A1743" s="132" t="s">
        <v>187</v>
      </c>
      <c r="B1743" s="116" t="s">
        <v>541</v>
      </c>
      <c r="C1743" s="132" t="s">
        <v>133</v>
      </c>
      <c r="D1743" s="132" t="s">
        <v>542</v>
      </c>
      <c r="E1743" s="182" t="s">
        <v>190</v>
      </c>
      <c r="F1743" s="182"/>
      <c r="G1743" s="117" t="s">
        <v>191</v>
      </c>
      <c r="H1743" s="127">
        <v>0.313</v>
      </c>
      <c r="I1743" s="118">
        <v>29.97</v>
      </c>
      <c r="J1743" s="118">
        <v>9.38</v>
      </c>
      <c r="K1743" s="19"/>
    </row>
    <row r="1744" spans="1:11" ht="21">
      <c r="A1744" s="132" t="s">
        <v>187</v>
      </c>
      <c r="B1744" s="116" t="s">
        <v>543</v>
      </c>
      <c r="C1744" s="132" t="s">
        <v>133</v>
      </c>
      <c r="D1744" s="132" t="s">
        <v>544</v>
      </c>
      <c r="E1744" s="182" t="s">
        <v>190</v>
      </c>
      <c r="F1744" s="182"/>
      <c r="G1744" s="117" t="s">
        <v>417</v>
      </c>
      <c r="H1744" s="127">
        <v>0.4226</v>
      </c>
      <c r="I1744" s="118">
        <v>27.22</v>
      </c>
      <c r="J1744" s="118">
        <v>11.5</v>
      </c>
      <c r="K1744" s="19"/>
    </row>
    <row r="1745" spans="1:11" ht="21">
      <c r="A1745" s="132" t="s">
        <v>187</v>
      </c>
      <c r="B1745" s="116" t="s">
        <v>756</v>
      </c>
      <c r="C1745" s="132" t="s">
        <v>133</v>
      </c>
      <c r="D1745" s="132" t="s">
        <v>757</v>
      </c>
      <c r="E1745" s="182" t="s">
        <v>190</v>
      </c>
      <c r="F1745" s="182"/>
      <c r="G1745" s="117" t="s">
        <v>417</v>
      </c>
      <c r="H1745" s="127">
        <v>13.0715</v>
      </c>
      <c r="I1745" s="118">
        <v>0.42</v>
      </c>
      <c r="J1745" s="118">
        <v>5.49</v>
      </c>
      <c r="K1745" s="19"/>
    </row>
    <row r="1746" spans="1:11" ht="31.5">
      <c r="A1746" s="132" t="s">
        <v>187</v>
      </c>
      <c r="B1746" s="116" t="s">
        <v>758</v>
      </c>
      <c r="C1746" s="132" t="s">
        <v>133</v>
      </c>
      <c r="D1746" s="132" t="s">
        <v>759</v>
      </c>
      <c r="E1746" s="182" t="s">
        <v>421</v>
      </c>
      <c r="F1746" s="182"/>
      <c r="G1746" s="117" t="s">
        <v>269</v>
      </c>
      <c r="H1746" s="127">
        <v>28.9369</v>
      </c>
      <c r="I1746" s="118">
        <v>18.04</v>
      </c>
      <c r="J1746" s="118">
        <v>522.02</v>
      </c>
      <c r="K1746" s="19"/>
    </row>
    <row r="1747" spans="1:11" ht="31.5">
      <c r="A1747" s="132" t="s">
        <v>187</v>
      </c>
      <c r="B1747" s="116" t="s">
        <v>810</v>
      </c>
      <c r="C1747" s="132" t="s">
        <v>133</v>
      </c>
      <c r="D1747" s="132" t="s">
        <v>811</v>
      </c>
      <c r="E1747" s="182" t="s">
        <v>421</v>
      </c>
      <c r="F1747" s="182"/>
      <c r="G1747" s="117" t="s">
        <v>236</v>
      </c>
      <c r="H1747" s="127">
        <v>1.2</v>
      </c>
      <c r="I1747" s="118">
        <v>555.72</v>
      </c>
      <c r="J1747" s="118">
        <v>666.86</v>
      </c>
      <c r="K1747" s="19"/>
    </row>
    <row r="1748" spans="1:11" ht="21">
      <c r="A1748" s="132" t="s">
        <v>187</v>
      </c>
      <c r="B1748" s="116" t="s">
        <v>440</v>
      </c>
      <c r="C1748" s="132" t="s">
        <v>133</v>
      </c>
      <c r="D1748" s="132" t="s">
        <v>441</v>
      </c>
      <c r="E1748" s="182" t="s">
        <v>142</v>
      </c>
      <c r="F1748" s="182"/>
      <c r="G1748" s="117" t="s">
        <v>134</v>
      </c>
      <c r="H1748" s="127">
        <v>0.7356</v>
      </c>
      <c r="I1748" s="118">
        <v>15.78</v>
      </c>
      <c r="J1748" s="118">
        <v>11.6</v>
      </c>
      <c r="K1748" s="19"/>
    </row>
    <row r="1749" spans="1:11" ht="21">
      <c r="A1749" s="132" t="s">
        <v>187</v>
      </c>
      <c r="B1749" s="116" t="s">
        <v>188</v>
      </c>
      <c r="C1749" s="132" t="s">
        <v>133</v>
      </c>
      <c r="D1749" s="132" t="s">
        <v>189</v>
      </c>
      <c r="E1749" s="182" t="s">
        <v>142</v>
      </c>
      <c r="F1749" s="182"/>
      <c r="G1749" s="117" t="s">
        <v>134</v>
      </c>
      <c r="H1749" s="127">
        <v>22.8884</v>
      </c>
      <c r="I1749" s="118">
        <v>15.24</v>
      </c>
      <c r="J1749" s="118">
        <v>348.81</v>
      </c>
      <c r="K1749" s="19"/>
    </row>
    <row r="1750" spans="1:11" ht="21">
      <c r="A1750" s="132" t="s">
        <v>187</v>
      </c>
      <c r="B1750" s="116" t="s">
        <v>232</v>
      </c>
      <c r="C1750" s="132" t="s">
        <v>133</v>
      </c>
      <c r="D1750" s="132" t="s">
        <v>233</v>
      </c>
      <c r="E1750" s="182" t="s">
        <v>142</v>
      </c>
      <c r="F1750" s="182"/>
      <c r="G1750" s="117" t="s">
        <v>134</v>
      </c>
      <c r="H1750" s="127">
        <v>22.8884</v>
      </c>
      <c r="I1750" s="118">
        <v>18.73</v>
      </c>
      <c r="J1750" s="118">
        <v>428.69</v>
      </c>
      <c r="K1750" s="19"/>
    </row>
    <row r="1751" spans="1:11" ht="21">
      <c r="A1751" s="132" t="s">
        <v>187</v>
      </c>
      <c r="B1751" s="116" t="s">
        <v>739</v>
      </c>
      <c r="C1751" s="132" t="s">
        <v>133</v>
      </c>
      <c r="D1751" s="132" t="s">
        <v>740</v>
      </c>
      <c r="E1751" s="182" t="s">
        <v>142</v>
      </c>
      <c r="F1751" s="182"/>
      <c r="G1751" s="117" t="s">
        <v>134</v>
      </c>
      <c r="H1751" s="127">
        <v>3.678</v>
      </c>
      <c r="I1751" s="118">
        <v>22.74</v>
      </c>
      <c r="J1751" s="118">
        <v>83.63</v>
      </c>
      <c r="K1751" s="19"/>
    </row>
    <row r="1752" spans="1:11" ht="21">
      <c r="A1752" s="133" t="s">
        <v>183</v>
      </c>
      <c r="B1752" s="119" t="s">
        <v>382</v>
      </c>
      <c r="C1752" s="133" t="s">
        <v>133</v>
      </c>
      <c r="D1752" s="133" t="s">
        <v>383</v>
      </c>
      <c r="E1752" s="183" t="s">
        <v>147</v>
      </c>
      <c r="F1752" s="183"/>
      <c r="G1752" s="120" t="s">
        <v>129</v>
      </c>
      <c r="H1752" s="128">
        <v>1.3112</v>
      </c>
      <c r="I1752" s="121">
        <v>37.58</v>
      </c>
      <c r="J1752" s="121">
        <v>49.27</v>
      </c>
      <c r="K1752" s="19"/>
    </row>
    <row r="1753" spans="1:11" ht="21">
      <c r="A1753" s="133" t="s">
        <v>183</v>
      </c>
      <c r="B1753" s="119" t="s">
        <v>704</v>
      </c>
      <c r="C1753" s="133" t="s">
        <v>133</v>
      </c>
      <c r="D1753" s="133" t="s">
        <v>705</v>
      </c>
      <c r="E1753" s="183" t="s">
        <v>147</v>
      </c>
      <c r="F1753" s="183"/>
      <c r="G1753" s="120" t="s">
        <v>231</v>
      </c>
      <c r="H1753" s="128">
        <v>0.0567</v>
      </c>
      <c r="I1753" s="121">
        <v>4.52</v>
      </c>
      <c r="J1753" s="121">
        <v>0.25</v>
      </c>
      <c r="K1753" s="19"/>
    </row>
    <row r="1754" spans="1:11" ht="14.25">
      <c r="A1754" s="133" t="s">
        <v>183</v>
      </c>
      <c r="B1754" s="119" t="s">
        <v>729</v>
      </c>
      <c r="C1754" s="133" t="s">
        <v>133</v>
      </c>
      <c r="D1754" s="133" t="s">
        <v>730</v>
      </c>
      <c r="E1754" s="183" t="s">
        <v>147</v>
      </c>
      <c r="F1754" s="183"/>
      <c r="G1754" s="120" t="s">
        <v>269</v>
      </c>
      <c r="H1754" s="128">
        <v>0.2619</v>
      </c>
      <c r="I1754" s="121">
        <v>16.38</v>
      </c>
      <c r="J1754" s="121">
        <v>4.28</v>
      </c>
      <c r="K1754" s="19"/>
    </row>
    <row r="1755" spans="1:11" ht="21">
      <c r="A1755" s="133" t="s">
        <v>183</v>
      </c>
      <c r="B1755" s="119" t="s">
        <v>388</v>
      </c>
      <c r="C1755" s="133" t="s">
        <v>133</v>
      </c>
      <c r="D1755" s="133" t="s">
        <v>389</v>
      </c>
      <c r="E1755" s="183" t="s">
        <v>147</v>
      </c>
      <c r="F1755" s="183"/>
      <c r="G1755" s="120" t="s">
        <v>238</v>
      </c>
      <c r="H1755" s="128">
        <v>4.477</v>
      </c>
      <c r="I1755" s="121">
        <v>1.17</v>
      </c>
      <c r="J1755" s="121">
        <v>5.23</v>
      </c>
      <c r="K1755" s="19"/>
    </row>
    <row r="1756" spans="1:11" ht="14.25">
      <c r="A1756" s="134"/>
      <c r="B1756" s="134"/>
      <c r="C1756" s="134"/>
      <c r="D1756" s="134"/>
      <c r="E1756" s="134" t="s">
        <v>184</v>
      </c>
      <c r="F1756" s="129">
        <v>758.05</v>
      </c>
      <c r="G1756" s="134" t="s">
        <v>185</v>
      </c>
      <c r="H1756" s="129">
        <v>0</v>
      </c>
      <c r="I1756" s="134" t="s">
        <v>186</v>
      </c>
      <c r="J1756" s="129">
        <v>758.05</v>
      </c>
      <c r="K1756" s="19"/>
    </row>
    <row r="1757" spans="1:11" ht="15" thickBot="1">
      <c r="A1757" s="134"/>
      <c r="B1757" s="134"/>
      <c r="C1757" s="134"/>
      <c r="D1757" s="134"/>
      <c r="E1757" s="134" t="s">
        <v>733</v>
      </c>
      <c r="F1757" s="129">
        <v>611.07</v>
      </c>
      <c r="G1757" s="134"/>
      <c r="H1757" s="184" t="s">
        <v>734</v>
      </c>
      <c r="I1757" s="184"/>
      <c r="J1757" s="129">
        <v>2766.54</v>
      </c>
      <c r="K1757" s="19"/>
    </row>
    <row r="1758" spans="1:11" ht="15" thickTop="1">
      <c r="A1758" s="130"/>
      <c r="B1758" s="130"/>
      <c r="C1758" s="130"/>
      <c r="D1758" s="130"/>
      <c r="E1758" s="130"/>
      <c r="F1758" s="130"/>
      <c r="G1758" s="130"/>
      <c r="H1758" s="130"/>
      <c r="I1758" s="130"/>
      <c r="J1758" s="130"/>
      <c r="K1758" s="19"/>
    </row>
    <row r="1759" spans="1:11" ht="14.25">
      <c r="A1759" s="135"/>
      <c r="B1759" s="99" t="s">
        <v>104</v>
      </c>
      <c r="C1759" s="135" t="s">
        <v>105</v>
      </c>
      <c r="D1759" s="135" t="s">
        <v>106</v>
      </c>
      <c r="E1759" s="185" t="s">
        <v>112</v>
      </c>
      <c r="F1759" s="185"/>
      <c r="G1759" s="100" t="s">
        <v>107</v>
      </c>
      <c r="H1759" s="99" t="s">
        <v>108</v>
      </c>
      <c r="I1759" s="99" t="s">
        <v>109</v>
      </c>
      <c r="J1759" s="99" t="s">
        <v>102</v>
      </c>
      <c r="K1759" s="19"/>
    </row>
    <row r="1760" spans="1:11" ht="14.25">
      <c r="A1760" s="136" t="s">
        <v>182</v>
      </c>
      <c r="B1760" s="105" t="s">
        <v>450</v>
      </c>
      <c r="C1760" s="136" t="s">
        <v>133</v>
      </c>
      <c r="D1760" s="136" t="s">
        <v>451</v>
      </c>
      <c r="E1760" s="186" t="s">
        <v>142</v>
      </c>
      <c r="F1760" s="186"/>
      <c r="G1760" s="106" t="s">
        <v>134</v>
      </c>
      <c r="H1760" s="126">
        <v>1</v>
      </c>
      <c r="I1760" s="107">
        <v>19.83</v>
      </c>
      <c r="J1760" s="107">
        <v>19.83</v>
      </c>
      <c r="K1760" s="19"/>
    </row>
    <row r="1761" spans="1:11" ht="21">
      <c r="A1761" s="132" t="s">
        <v>187</v>
      </c>
      <c r="B1761" s="116" t="s">
        <v>521</v>
      </c>
      <c r="C1761" s="132" t="s">
        <v>133</v>
      </c>
      <c r="D1761" s="132" t="s">
        <v>522</v>
      </c>
      <c r="E1761" s="182" t="s">
        <v>142</v>
      </c>
      <c r="F1761" s="182"/>
      <c r="G1761" s="117" t="s">
        <v>134</v>
      </c>
      <c r="H1761" s="127">
        <v>1</v>
      </c>
      <c r="I1761" s="118">
        <v>0.13</v>
      </c>
      <c r="J1761" s="118">
        <v>0.13</v>
      </c>
      <c r="K1761" s="19"/>
    </row>
    <row r="1762" spans="1:11" ht="14.25">
      <c r="A1762" s="133" t="s">
        <v>183</v>
      </c>
      <c r="B1762" s="119" t="s">
        <v>148</v>
      </c>
      <c r="C1762" s="133" t="s">
        <v>133</v>
      </c>
      <c r="D1762" s="133" t="s">
        <v>149</v>
      </c>
      <c r="E1762" s="183" t="s">
        <v>150</v>
      </c>
      <c r="F1762" s="183"/>
      <c r="G1762" s="120" t="s">
        <v>134</v>
      </c>
      <c r="H1762" s="128">
        <v>1</v>
      </c>
      <c r="I1762" s="121">
        <v>3.03</v>
      </c>
      <c r="J1762" s="121">
        <v>3.03</v>
      </c>
      <c r="K1762" s="19"/>
    </row>
    <row r="1763" spans="1:11" ht="21">
      <c r="A1763" s="133" t="s">
        <v>183</v>
      </c>
      <c r="B1763" s="119" t="s">
        <v>283</v>
      </c>
      <c r="C1763" s="133" t="s">
        <v>133</v>
      </c>
      <c r="D1763" s="133" t="s">
        <v>284</v>
      </c>
      <c r="E1763" s="183" t="s">
        <v>158</v>
      </c>
      <c r="F1763" s="183"/>
      <c r="G1763" s="120" t="s">
        <v>134</v>
      </c>
      <c r="H1763" s="128">
        <v>1</v>
      </c>
      <c r="I1763" s="121">
        <v>1.21</v>
      </c>
      <c r="J1763" s="121">
        <v>1.21</v>
      </c>
      <c r="K1763" s="19"/>
    </row>
    <row r="1764" spans="1:11" ht="21">
      <c r="A1764" s="133" t="s">
        <v>183</v>
      </c>
      <c r="B1764" s="119" t="s">
        <v>281</v>
      </c>
      <c r="C1764" s="133" t="s">
        <v>133</v>
      </c>
      <c r="D1764" s="133" t="s">
        <v>282</v>
      </c>
      <c r="E1764" s="183" t="s">
        <v>158</v>
      </c>
      <c r="F1764" s="183"/>
      <c r="G1764" s="120" t="s">
        <v>134</v>
      </c>
      <c r="H1764" s="128">
        <v>1</v>
      </c>
      <c r="I1764" s="121">
        <v>1.27</v>
      </c>
      <c r="J1764" s="121">
        <v>1.27</v>
      </c>
      <c r="K1764" s="19"/>
    </row>
    <row r="1765" spans="1:11" ht="14.25">
      <c r="A1765" s="133" t="s">
        <v>183</v>
      </c>
      <c r="B1765" s="119" t="s">
        <v>156</v>
      </c>
      <c r="C1765" s="133" t="s">
        <v>133</v>
      </c>
      <c r="D1765" s="133" t="s">
        <v>157</v>
      </c>
      <c r="E1765" s="183" t="s">
        <v>150</v>
      </c>
      <c r="F1765" s="183"/>
      <c r="G1765" s="120" t="s">
        <v>134</v>
      </c>
      <c r="H1765" s="128">
        <v>1</v>
      </c>
      <c r="I1765" s="121">
        <v>0.52</v>
      </c>
      <c r="J1765" s="121">
        <v>0.52</v>
      </c>
      <c r="K1765" s="19"/>
    </row>
    <row r="1766" spans="1:11" ht="14.25">
      <c r="A1766" s="133" t="s">
        <v>183</v>
      </c>
      <c r="B1766" s="119" t="s">
        <v>259</v>
      </c>
      <c r="C1766" s="133" t="s">
        <v>133</v>
      </c>
      <c r="D1766" s="133" t="s">
        <v>260</v>
      </c>
      <c r="E1766" s="183" t="s">
        <v>145</v>
      </c>
      <c r="F1766" s="183"/>
      <c r="G1766" s="120" t="s">
        <v>134</v>
      </c>
      <c r="H1766" s="128">
        <v>1</v>
      </c>
      <c r="I1766" s="121">
        <v>12.62</v>
      </c>
      <c r="J1766" s="121">
        <v>12.62</v>
      </c>
      <c r="K1766" s="19"/>
    </row>
    <row r="1767" spans="1:11" ht="14.25">
      <c r="A1767" s="133" t="s">
        <v>183</v>
      </c>
      <c r="B1767" s="119" t="s">
        <v>163</v>
      </c>
      <c r="C1767" s="133" t="s">
        <v>133</v>
      </c>
      <c r="D1767" s="133" t="s">
        <v>164</v>
      </c>
      <c r="E1767" s="183" t="s">
        <v>165</v>
      </c>
      <c r="F1767" s="183"/>
      <c r="G1767" s="120" t="s">
        <v>134</v>
      </c>
      <c r="H1767" s="128">
        <v>1</v>
      </c>
      <c r="I1767" s="121">
        <v>0.06</v>
      </c>
      <c r="J1767" s="121">
        <v>0.06</v>
      </c>
      <c r="K1767" s="19"/>
    </row>
    <row r="1768" spans="1:11" ht="14.25">
      <c r="A1768" s="133" t="s">
        <v>183</v>
      </c>
      <c r="B1768" s="119" t="s">
        <v>153</v>
      </c>
      <c r="C1768" s="133" t="s">
        <v>133</v>
      </c>
      <c r="D1768" s="133" t="s">
        <v>154</v>
      </c>
      <c r="E1768" s="183" t="s">
        <v>155</v>
      </c>
      <c r="F1768" s="183"/>
      <c r="G1768" s="120" t="s">
        <v>134</v>
      </c>
      <c r="H1768" s="128">
        <v>1</v>
      </c>
      <c r="I1768" s="121">
        <v>0.99</v>
      </c>
      <c r="J1768" s="121">
        <v>0.99</v>
      </c>
      <c r="K1768" s="19"/>
    </row>
    <row r="1769" spans="1:11" ht="14.25">
      <c r="A1769" s="134"/>
      <c r="B1769" s="134"/>
      <c r="C1769" s="134"/>
      <c r="D1769" s="134"/>
      <c r="E1769" s="134" t="s">
        <v>184</v>
      </c>
      <c r="F1769" s="129">
        <v>12.75</v>
      </c>
      <c r="G1769" s="134" t="s">
        <v>185</v>
      </c>
      <c r="H1769" s="129">
        <v>0</v>
      </c>
      <c r="I1769" s="134" t="s">
        <v>186</v>
      </c>
      <c r="J1769" s="129">
        <v>12.75</v>
      </c>
      <c r="K1769" s="19"/>
    </row>
    <row r="1770" spans="1:11" ht="15" thickBot="1">
      <c r="A1770" s="134"/>
      <c r="B1770" s="134"/>
      <c r="C1770" s="134"/>
      <c r="D1770" s="134"/>
      <c r="E1770" s="134" t="s">
        <v>733</v>
      </c>
      <c r="F1770" s="129">
        <v>5.62</v>
      </c>
      <c r="G1770" s="134"/>
      <c r="H1770" s="184" t="s">
        <v>734</v>
      </c>
      <c r="I1770" s="184"/>
      <c r="J1770" s="129">
        <v>25.45</v>
      </c>
      <c r="K1770" s="19"/>
    </row>
    <row r="1771" spans="1:11" ht="15" thickTop="1">
      <c r="A1771" s="130"/>
      <c r="B1771" s="130"/>
      <c r="C1771" s="130"/>
      <c r="D1771" s="130"/>
      <c r="E1771" s="130"/>
      <c r="F1771" s="130"/>
      <c r="G1771" s="130"/>
      <c r="H1771" s="130"/>
      <c r="I1771" s="130"/>
      <c r="J1771" s="130"/>
      <c r="K1771" s="19"/>
    </row>
    <row r="1772" spans="1:11" ht="14.25">
      <c r="A1772" s="135"/>
      <c r="B1772" s="99" t="s">
        <v>104</v>
      </c>
      <c r="C1772" s="135" t="s">
        <v>105</v>
      </c>
      <c r="D1772" s="135" t="s">
        <v>106</v>
      </c>
      <c r="E1772" s="185" t="s">
        <v>112</v>
      </c>
      <c r="F1772" s="185"/>
      <c r="G1772" s="100" t="s">
        <v>107</v>
      </c>
      <c r="H1772" s="99" t="s">
        <v>108</v>
      </c>
      <c r="I1772" s="99" t="s">
        <v>109</v>
      </c>
      <c r="J1772" s="99" t="s">
        <v>102</v>
      </c>
      <c r="K1772" s="19"/>
    </row>
    <row r="1773" spans="1:11" ht="31.5">
      <c r="A1773" s="136" t="s">
        <v>182</v>
      </c>
      <c r="B1773" s="105" t="s">
        <v>1165</v>
      </c>
      <c r="C1773" s="136" t="s">
        <v>133</v>
      </c>
      <c r="D1773" s="136" t="s">
        <v>1166</v>
      </c>
      <c r="E1773" s="186" t="s">
        <v>434</v>
      </c>
      <c r="F1773" s="186"/>
      <c r="G1773" s="106" t="s">
        <v>130</v>
      </c>
      <c r="H1773" s="126">
        <v>1</v>
      </c>
      <c r="I1773" s="107">
        <v>101.7</v>
      </c>
      <c r="J1773" s="107">
        <v>101.7</v>
      </c>
      <c r="K1773" s="19"/>
    </row>
    <row r="1774" spans="1:11" ht="21">
      <c r="A1774" s="132" t="s">
        <v>187</v>
      </c>
      <c r="B1774" s="116" t="s">
        <v>569</v>
      </c>
      <c r="C1774" s="132" t="s">
        <v>133</v>
      </c>
      <c r="D1774" s="132" t="s">
        <v>570</v>
      </c>
      <c r="E1774" s="182" t="s">
        <v>434</v>
      </c>
      <c r="F1774" s="182"/>
      <c r="G1774" s="117" t="s">
        <v>238</v>
      </c>
      <c r="H1774" s="127">
        <v>2.14</v>
      </c>
      <c r="I1774" s="118">
        <v>15.55</v>
      </c>
      <c r="J1774" s="118">
        <v>33.27</v>
      </c>
      <c r="K1774" s="19"/>
    </row>
    <row r="1775" spans="1:11" ht="21">
      <c r="A1775" s="132" t="s">
        <v>187</v>
      </c>
      <c r="B1775" s="116" t="s">
        <v>1231</v>
      </c>
      <c r="C1775" s="132" t="s">
        <v>133</v>
      </c>
      <c r="D1775" s="132" t="s">
        <v>1232</v>
      </c>
      <c r="E1775" s="182" t="s">
        <v>434</v>
      </c>
      <c r="F1775" s="182"/>
      <c r="G1775" s="117" t="s">
        <v>130</v>
      </c>
      <c r="H1775" s="127">
        <v>1.18</v>
      </c>
      <c r="I1775" s="118">
        <v>6.37</v>
      </c>
      <c r="J1775" s="118">
        <v>7.51</v>
      </c>
      <c r="K1775" s="19"/>
    </row>
    <row r="1776" spans="1:11" ht="21">
      <c r="A1776" s="132" t="s">
        <v>187</v>
      </c>
      <c r="B1776" s="116" t="s">
        <v>1243</v>
      </c>
      <c r="C1776" s="132" t="s">
        <v>133</v>
      </c>
      <c r="D1776" s="132" t="s">
        <v>1244</v>
      </c>
      <c r="E1776" s="182" t="s">
        <v>434</v>
      </c>
      <c r="F1776" s="182"/>
      <c r="G1776" s="117" t="s">
        <v>130</v>
      </c>
      <c r="H1776" s="127">
        <v>0.89</v>
      </c>
      <c r="I1776" s="118">
        <v>8.88</v>
      </c>
      <c r="J1776" s="118">
        <v>7.9</v>
      </c>
      <c r="K1776" s="19"/>
    </row>
    <row r="1777" spans="1:11" ht="31.5">
      <c r="A1777" s="132" t="s">
        <v>187</v>
      </c>
      <c r="B1777" s="116" t="s">
        <v>1229</v>
      </c>
      <c r="C1777" s="132" t="s">
        <v>133</v>
      </c>
      <c r="D1777" s="132" t="s">
        <v>1230</v>
      </c>
      <c r="E1777" s="182" t="s">
        <v>434</v>
      </c>
      <c r="F1777" s="182"/>
      <c r="G1777" s="117" t="s">
        <v>130</v>
      </c>
      <c r="H1777" s="127">
        <v>1</v>
      </c>
      <c r="I1777" s="118">
        <v>11.69</v>
      </c>
      <c r="J1777" s="118">
        <v>11.69</v>
      </c>
      <c r="K1777" s="19"/>
    </row>
    <row r="1778" spans="1:11" ht="21">
      <c r="A1778" s="132" t="s">
        <v>187</v>
      </c>
      <c r="B1778" s="116" t="s">
        <v>571</v>
      </c>
      <c r="C1778" s="132" t="s">
        <v>133</v>
      </c>
      <c r="D1778" s="132" t="s">
        <v>572</v>
      </c>
      <c r="E1778" s="182" t="s">
        <v>434</v>
      </c>
      <c r="F1778" s="182"/>
      <c r="G1778" s="117" t="s">
        <v>238</v>
      </c>
      <c r="H1778" s="127">
        <v>2.14</v>
      </c>
      <c r="I1778" s="118">
        <v>9.28</v>
      </c>
      <c r="J1778" s="118">
        <v>19.85</v>
      </c>
      <c r="K1778" s="19"/>
    </row>
    <row r="1779" spans="1:11" ht="21">
      <c r="A1779" s="132" t="s">
        <v>187</v>
      </c>
      <c r="B1779" s="116" t="s">
        <v>573</v>
      </c>
      <c r="C1779" s="132" t="s">
        <v>133</v>
      </c>
      <c r="D1779" s="132" t="s">
        <v>574</v>
      </c>
      <c r="E1779" s="182" t="s">
        <v>434</v>
      </c>
      <c r="F1779" s="182"/>
      <c r="G1779" s="117" t="s">
        <v>238</v>
      </c>
      <c r="H1779" s="127">
        <v>2.14</v>
      </c>
      <c r="I1779" s="118">
        <v>10.04</v>
      </c>
      <c r="J1779" s="118">
        <v>21.48</v>
      </c>
      <c r="K1779" s="19"/>
    </row>
    <row r="1780" spans="1:11" ht="14.25">
      <c r="A1780" s="134"/>
      <c r="B1780" s="134"/>
      <c r="C1780" s="134"/>
      <c r="D1780" s="134"/>
      <c r="E1780" s="134" t="s">
        <v>184</v>
      </c>
      <c r="F1780" s="129">
        <v>54</v>
      </c>
      <c r="G1780" s="134" t="s">
        <v>185</v>
      </c>
      <c r="H1780" s="129">
        <v>0</v>
      </c>
      <c r="I1780" s="134" t="s">
        <v>186</v>
      </c>
      <c r="J1780" s="129">
        <v>54</v>
      </c>
      <c r="K1780" s="19"/>
    </row>
    <row r="1781" spans="1:11" ht="15" thickBot="1">
      <c r="A1781" s="134"/>
      <c r="B1781" s="134"/>
      <c r="C1781" s="134"/>
      <c r="D1781" s="134"/>
      <c r="E1781" s="134" t="s">
        <v>733</v>
      </c>
      <c r="F1781" s="129">
        <v>28.83</v>
      </c>
      <c r="G1781" s="134"/>
      <c r="H1781" s="184" t="s">
        <v>734</v>
      </c>
      <c r="I1781" s="184"/>
      <c r="J1781" s="129">
        <v>130.53</v>
      </c>
      <c r="K1781" s="19"/>
    </row>
    <row r="1782" spans="1:11" ht="15" thickTop="1">
      <c r="A1782" s="130"/>
      <c r="B1782" s="130"/>
      <c r="C1782" s="130"/>
      <c r="D1782" s="130"/>
      <c r="E1782" s="130"/>
      <c r="F1782" s="130"/>
      <c r="G1782" s="130"/>
      <c r="H1782" s="130"/>
      <c r="I1782" s="130"/>
      <c r="J1782" s="130"/>
      <c r="K1782" s="19"/>
    </row>
    <row r="1783" spans="1:11" ht="14.25">
      <c r="A1783" s="135"/>
      <c r="B1783" s="99" t="s">
        <v>104</v>
      </c>
      <c r="C1783" s="135" t="s">
        <v>105</v>
      </c>
      <c r="D1783" s="135" t="s">
        <v>106</v>
      </c>
      <c r="E1783" s="185" t="s">
        <v>112</v>
      </c>
      <c r="F1783" s="185"/>
      <c r="G1783" s="100" t="s">
        <v>107</v>
      </c>
      <c r="H1783" s="99" t="s">
        <v>108</v>
      </c>
      <c r="I1783" s="99" t="s">
        <v>109</v>
      </c>
      <c r="J1783" s="99" t="s">
        <v>102</v>
      </c>
      <c r="K1783" s="19"/>
    </row>
    <row r="1784" spans="1:11" ht="31.5">
      <c r="A1784" s="136" t="s">
        <v>182</v>
      </c>
      <c r="B1784" s="105" t="s">
        <v>1106</v>
      </c>
      <c r="C1784" s="136" t="s">
        <v>133</v>
      </c>
      <c r="D1784" s="136" t="s">
        <v>1107</v>
      </c>
      <c r="E1784" s="186" t="s">
        <v>246</v>
      </c>
      <c r="F1784" s="186"/>
      <c r="G1784" s="106" t="s">
        <v>130</v>
      </c>
      <c r="H1784" s="126">
        <v>1</v>
      </c>
      <c r="I1784" s="107">
        <v>203.78</v>
      </c>
      <c r="J1784" s="107">
        <v>203.78</v>
      </c>
      <c r="K1784" s="19"/>
    </row>
    <row r="1785" spans="1:11" ht="21">
      <c r="A1785" s="132" t="s">
        <v>187</v>
      </c>
      <c r="B1785" s="116" t="s">
        <v>188</v>
      </c>
      <c r="C1785" s="132" t="s">
        <v>133</v>
      </c>
      <c r="D1785" s="132" t="s">
        <v>189</v>
      </c>
      <c r="E1785" s="182" t="s">
        <v>142</v>
      </c>
      <c r="F1785" s="182"/>
      <c r="G1785" s="117" t="s">
        <v>134</v>
      </c>
      <c r="H1785" s="127">
        <v>0.641</v>
      </c>
      <c r="I1785" s="118">
        <v>15.24</v>
      </c>
      <c r="J1785" s="118">
        <v>9.76</v>
      </c>
      <c r="K1785" s="19"/>
    </row>
    <row r="1786" spans="1:11" ht="21">
      <c r="A1786" s="132" t="s">
        <v>187</v>
      </c>
      <c r="B1786" s="116" t="s">
        <v>739</v>
      </c>
      <c r="C1786" s="132" t="s">
        <v>133</v>
      </c>
      <c r="D1786" s="132" t="s">
        <v>740</v>
      </c>
      <c r="E1786" s="182" t="s">
        <v>142</v>
      </c>
      <c r="F1786" s="182"/>
      <c r="G1786" s="117" t="s">
        <v>134</v>
      </c>
      <c r="H1786" s="127">
        <v>1.282</v>
      </c>
      <c r="I1786" s="118">
        <v>22.74</v>
      </c>
      <c r="J1786" s="118">
        <v>29.15</v>
      </c>
      <c r="K1786" s="19"/>
    </row>
    <row r="1787" spans="1:11" ht="21">
      <c r="A1787" s="133" t="s">
        <v>183</v>
      </c>
      <c r="B1787" s="119" t="s">
        <v>620</v>
      </c>
      <c r="C1787" s="133" t="s">
        <v>133</v>
      </c>
      <c r="D1787" s="133" t="s">
        <v>621</v>
      </c>
      <c r="E1787" s="183" t="s">
        <v>147</v>
      </c>
      <c r="F1787" s="183"/>
      <c r="G1787" s="120" t="s">
        <v>130</v>
      </c>
      <c r="H1787" s="128">
        <v>3</v>
      </c>
      <c r="I1787" s="121">
        <v>19.88</v>
      </c>
      <c r="J1787" s="121">
        <v>59.64</v>
      </c>
      <c r="K1787" s="19"/>
    </row>
    <row r="1788" spans="1:11" ht="21">
      <c r="A1788" s="133" t="s">
        <v>183</v>
      </c>
      <c r="B1788" s="119" t="s">
        <v>700</v>
      </c>
      <c r="C1788" s="133" t="s">
        <v>133</v>
      </c>
      <c r="D1788" s="133" t="s">
        <v>701</v>
      </c>
      <c r="E1788" s="183" t="s">
        <v>147</v>
      </c>
      <c r="F1788" s="183"/>
      <c r="G1788" s="120" t="s">
        <v>130</v>
      </c>
      <c r="H1788" s="128">
        <v>19.8</v>
      </c>
      <c r="I1788" s="121">
        <v>0.07</v>
      </c>
      <c r="J1788" s="121">
        <v>1.38</v>
      </c>
      <c r="K1788" s="19"/>
    </row>
    <row r="1789" spans="1:11" ht="31.5">
      <c r="A1789" s="133" t="s">
        <v>183</v>
      </c>
      <c r="B1789" s="119" t="s">
        <v>979</v>
      </c>
      <c r="C1789" s="133" t="s">
        <v>133</v>
      </c>
      <c r="D1789" s="133" t="s">
        <v>980</v>
      </c>
      <c r="E1789" s="183" t="s">
        <v>147</v>
      </c>
      <c r="F1789" s="183"/>
      <c r="G1789" s="120" t="s">
        <v>130</v>
      </c>
      <c r="H1789" s="128">
        <v>1</v>
      </c>
      <c r="I1789" s="121">
        <v>103.85</v>
      </c>
      <c r="J1789" s="121">
        <v>103.85</v>
      </c>
      <c r="K1789" s="19"/>
    </row>
    <row r="1790" spans="1:11" ht="14.25">
      <c r="A1790" s="134"/>
      <c r="B1790" s="134"/>
      <c r="C1790" s="134"/>
      <c r="D1790" s="134"/>
      <c r="E1790" s="134" t="s">
        <v>184</v>
      </c>
      <c r="F1790" s="129">
        <v>27.46</v>
      </c>
      <c r="G1790" s="134" t="s">
        <v>185</v>
      </c>
      <c r="H1790" s="129">
        <v>0</v>
      </c>
      <c r="I1790" s="134" t="s">
        <v>186</v>
      </c>
      <c r="J1790" s="129">
        <v>27.46</v>
      </c>
      <c r="K1790" s="19"/>
    </row>
    <row r="1791" spans="1:11" ht="15" thickBot="1">
      <c r="A1791" s="134"/>
      <c r="B1791" s="134"/>
      <c r="C1791" s="134"/>
      <c r="D1791" s="134"/>
      <c r="E1791" s="134" t="s">
        <v>733</v>
      </c>
      <c r="F1791" s="129">
        <v>57.77</v>
      </c>
      <c r="G1791" s="134"/>
      <c r="H1791" s="184" t="s">
        <v>734</v>
      </c>
      <c r="I1791" s="184"/>
      <c r="J1791" s="129">
        <v>261.55</v>
      </c>
      <c r="K1791" s="19"/>
    </row>
    <row r="1792" spans="1:11" ht="15" thickTop="1">
      <c r="A1792" s="130"/>
      <c r="B1792" s="130"/>
      <c r="C1792" s="130"/>
      <c r="D1792" s="130"/>
      <c r="E1792" s="130"/>
      <c r="F1792" s="130"/>
      <c r="G1792" s="130"/>
      <c r="H1792" s="130"/>
      <c r="I1792" s="130"/>
      <c r="J1792" s="130"/>
      <c r="K1792" s="19"/>
    </row>
    <row r="1793" spans="1:11" ht="14.25">
      <c r="A1793" s="135"/>
      <c r="B1793" s="99" t="s">
        <v>104</v>
      </c>
      <c r="C1793" s="135" t="s">
        <v>105</v>
      </c>
      <c r="D1793" s="135" t="s">
        <v>106</v>
      </c>
      <c r="E1793" s="185" t="s">
        <v>112</v>
      </c>
      <c r="F1793" s="185"/>
      <c r="G1793" s="100" t="s">
        <v>107</v>
      </c>
      <c r="H1793" s="99" t="s">
        <v>108</v>
      </c>
      <c r="I1793" s="99" t="s">
        <v>109</v>
      </c>
      <c r="J1793" s="99" t="s">
        <v>102</v>
      </c>
      <c r="K1793" s="19"/>
    </row>
    <row r="1794" spans="1:11" ht="31.5">
      <c r="A1794" s="136" t="s">
        <v>182</v>
      </c>
      <c r="B1794" s="105" t="s">
        <v>1114</v>
      </c>
      <c r="C1794" s="136" t="s">
        <v>133</v>
      </c>
      <c r="D1794" s="136" t="s">
        <v>1115</v>
      </c>
      <c r="E1794" s="186" t="s">
        <v>246</v>
      </c>
      <c r="F1794" s="186"/>
      <c r="G1794" s="106" t="s">
        <v>130</v>
      </c>
      <c r="H1794" s="126">
        <v>1</v>
      </c>
      <c r="I1794" s="107">
        <v>222.21</v>
      </c>
      <c r="J1794" s="107">
        <v>222.21</v>
      </c>
      <c r="K1794" s="19"/>
    </row>
    <row r="1795" spans="1:11" ht="21">
      <c r="A1795" s="132" t="s">
        <v>187</v>
      </c>
      <c r="B1795" s="116" t="s">
        <v>188</v>
      </c>
      <c r="C1795" s="132" t="s">
        <v>133</v>
      </c>
      <c r="D1795" s="132" t="s">
        <v>189</v>
      </c>
      <c r="E1795" s="182" t="s">
        <v>142</v>
      </c>
      <c r="F1795" s="182"/>
      <c r="G1795" s="117" t="s">
        <v>134</v>
      </c>
      <c r="H1795" s="127">
        <v>0.773</v>
      </c>
      <c r="I1795" s="118">
        <v>15.24</v>
      </c>
      <c r="J1795" s="118">
        <v>11.78</v>
      </c>
      <c r="K1795" s="19"/>
    </row>
    <row r="1796" spans="1:11" ht="21">
      <c r="A1796" s="132" t="s">
        <v>187</v>
      </c>
      <c r="B1796" s="116" t="s">
        <v>739</v>
      </c>
      <c r="C1796" s="132" t="s">
        <v>133</v>
      </c>
      <c r="D1796" s="132" t="s">
        <v>740</v>
      </c>
      <c r="E1796" s="182" t="s">
        <v>142</v>
      </c>
      <c r="F1796" s="182"/>
      <c r="G1796" s="117" t="s">
        <v>134</v>
      </c>
      <c r="H1796" s="127">
        <v>1.546</v>
      </c>
      <c r="I1796" s="118">
        <v>22.74</v>
      </c>
      <c r="J1796" s="118">
        <v>35.15</v>
      </c>
      <c r="K1796" s="19"/>
    </row>
    <row r="1797" spans="1:11" ht="21">
      <c r="A1797" s="133" t="s">
        <v>183</v>
      </c>
      <c r="B1797" s="119" t="s">
        <v>620</v>
      </c>
      <c r="C1797" s="133" t="s">
        <v>133</v>
      </c>
      <c r="D1797" s="133" t="s">
        <v>621</v>
      </c>
      <c r="E1797" s="183" t="s">
        <v>147</v>
      </c>
      <c r="F1797" s="183"/>
      <c r="G1797" s="120" t="s">
        <v>130</v>
      </c>
      <c r="H1797" s="128">
        <v>3</v>
      </c>
      <c r="I1797" s="121">
        <v>19.88</v>
      </c>
      <c r="J1797" s="121">
        <v>59.64</v>
      </c>
      <c r="K1797" s="19"/>
    </row>
    <row r="1798" spans="1:11" ht="21">
      <c r="A1798" s="133" t="s">
        <v>183</v>
      </c>
      <c r="B1798" s="119" t="s">
        <v>700</v>
      </c>
      <c r="C1798" s="133" t="s">
        <v>133</v>
      </c>
      <c r="D1798" s="133" t="s">
        <v>701</v>
      </c>
      <c r="E1798" s="183" t="s">
        <v>147</v>
      </c>
      <c r="F1798" s="183"/>
      <c r="G1798" s="120" t="s">
        <v>130</v>
      </c>
      <c r="H1798" s="128">
        <v>19.8</v>
      </c>
      <c r="I1798" s="121">
        <v>0.07</v>
      </c>
      <c r="J1798" s="121">
        <v>1.38</v>
      </c>
      <c r="K1798" s="19"/>
    </row>
    <row r="1799" spans="1:11" ht="31.5">
      <c r="A1799" s="133" t="s">
        <v>183</v>
      </c>
      <c r="B1799" s="119" t="s">
        <v>969</v>
      </c>
      <c r="C1799" s="133" t="s">
        <v>133</v>
      </c>
      <c r="D1799" s="133" t="s">
        <v>970</v>
      </c>
      <c r="E1799" s="183" t="s">
        <v>147</v>
      </c>
      <c r="F1799" s="183"/>
      <c r="G1799" s="120" t="s">
        <v>130</v>
      </c>
      <c r="H1799" s="128">
        <v>1</v>
      </c>
      <c r="I1799" s="121">
        <v>114.26</v>
      </c>
      <c r="J1799" s="121">
        <v>114.26</v>
      </c>
      <c r="K1799" s="19"/>
    </row>
    <row r="1800" spans="1:11" ht="14.25">
      <c r="A1800" s="134"/>
      <c r="B1800" s="134"/>
      <c r="C1800" s="134"/>
      <c r="D1800" s="134"/>
      <c r="E1800" s="134" t="s">
        <v>184</v>
      </c>
      <c r="F1800" s="129">
        <v>33.12</v>
      </c>
      <c r="G1800" s="134" t="s">
        <v>185</v>
      </c>
      <c r="H1800" s="129">
        <v>0</v>
      </c>
      <c r="I1800" s="134" t="s">
        <v>186</v>
      </c>
      <c r="J1800" s="129">
        <v>33.12</v>
      </c>
      <c r="K1800" s="19"/>
    </row>
    <row r="1801" spans="1:11" ht="15" thickBot="1">
      <c r="A1801" s="134"/>
      <c r="B1801" s="134"/>
      <c r="C1801" s="134"/>
      <c r="D1801" s="134"/>
      <c r="E1801" s="134" t="s">
        <v>733</v>
      </c>
      <c r="F1801" s="129">
        <v>62.99</v>
      </c>
      <c r="G1801" s="134"/>
      <c r="H1801" s="184" t="s">
        <v>734</v>
      </c>
      <c r="I1801" s="184"/>
      <c r="J1801" s="129">
        <v>285.2</v>
      </c>
      <c r="K1801" s="19"/>
    </row>
    <row r="1802" spans="1:11" ht="15" thickTop="1">
      <c r="A1802" s="130"/>
      <c r="B1802" s="130"/>
      <c r="C1802" s="130"/>
      <c r="D1802" s="130"/>
      <c r="E1802" s="130"/>
      <c r="F1802" s="130"/>
      <c r="G1802" s="130"/>
      <c r="H1802" s="130"/>
      <c r="I1802" s="130"/>
      <c r="J1802" s="130"/>
      <c r="K1802" s="19"/>
    </row>
    <row r="1803" spans="1:11" ht="14.25">
      <c r="A1803" s="135"/>
      <c r="B1803" s="99" t="s">
        <v>104</v>
      </c>
      <c r="C1803" s="135" t="s">
        <v>105</v>
      </c>
      <c r="D1803" s="135" t="s">
        <v>106</v>
      </c>
      <c r="E1803" s="185" t="s">
        <v>112</v>
      </c>
      <c r="F1803" s="185"/>
      <c r="G1803" s="100" t="s">
        <v>107</v>
      </c>
      <c r="H1803" s="99" t="s">
        <v>108</v>
      </c>
      <c r="I1803" s="99" t="s">
        <v>109</v>
      </c>
      <c r="J1803" s="99" t="s">
        <v>102</v>
      </c>
      <c r="K1803" s="19"/>
    </row>
    <row r="1804" spans="1:11" ht="21">
      <c r="A1804" s="136" t="s">
        <v>182</v>
      </c>
      <c r="B1804" s="105" t="s">
        <v>240</v>
      </c>
      <c r="C1804" s="136" t="s">
        <v>133</v>
      </c>
      <c r="D1804" s="136" t="s">
        <v>241</v>
      </c>
      <c r="E1804" s="186" t="s">
        <v>246</v>
      </c>
      <c r="F1804" s="186"/>
      <c r="G1804" s="106" t="s">
        <v>129</v>
      </c>
      <c r="H1804" s="126">
        <v>1</v>
      </c>
      <c r="I1804" s="107">
        <v>394.91</v>
      </c>
      <c r="J1804" s="107">
        <v>394.91</v>
      </c>
      <c r="K1804" s="19"/>
    </row>
    <row r="1805" spans="1:11" ht="21">
      <c r="A1805" s="132" t="s">
        <v>187</v>
      </c>
      <c r="B1805" s="116" t="s">
        <v>188</v>
      </c>
      <c r="C1805" s="132" t="s">
        <v>133</v>
      </c>
      <c r="D1805" s="132" t="s">
        <v>189</v>
      </c>
      <c r="E1805" s="182" t="s">
        <v>142</v>
      </c>
      <c r="F1805" s="182"/>
      <c r="G1805" s="117" t="s">
        <v>134</v>
      </c>
      <c r="H1805" s="127">
        <v>0.191</v>
      </c>
      <c r="I1805" s="118">
        <v>15.24</v>
      </c>
      <c r="J1805" s="118">
        <v>2.91</v>
      </c>
      <c r="K1805" s="19"/>
    </row>
    <row r="1806" spans="1:11" ht="21">
      <c r="A1806" s="132" t="s">
        <v>187</v>
      </c>
      <c r="B1806" s="116" t="s">
        <v>232</v>
      </c>
      <c r="C1806" s="132" t="s">
        <v>133</v>
      </c>
      <c r="D1806" s="132" t="s">
        <v>233</v>
      </c>
      <c r="E1806" s="182" t="s">
        <v>142</v>
      </c>
      <c r="F1806" s="182"/>
      <c r="G1806" s="117" t="s">
        <v>134</v>
      </c>
      <c r="H1806" s="127">
        <v>0.3826</v>
      </c>
      <c r="I1806" s="118">
        <v>18.73</v>
      </c>
      <c r="J1806" s="118">
        <v>7.16</v>
      </c>
      <c r="K1806" s="19"/>
    </row>
    <row r="1807" spans="1:11" ht="21">
      <c r="A1807" s="133" t="s">
        <v>183</v>
      </c>
      <c r="B1807" s="119" t="s">
        <v>359</v>
      </c>
      <c r="C1807" s="133" t="s">
        <v>133</v>
      </c>
      <c r="D1807" s="133" t="s">
        <v>360</v>
      </c>
      <c r="E1807" s="183" t="s">
        <v>147</v>
      </c>
      <c r="F1807" s="183"/>
      <c r="G1807" s="120" t="s">
        <v>130</v>
      </c>
      <c r="H1807" s="128">
        <v>4.8166</v>
      </c>
      <c r="I1807" s="121">
        <v>0.64</v>
      </c>
      <c r="J1807" s="121">
        <v>3.08</v>
      </c>
      <c r="K1807" s="19"/>
    </row>
    <row r="1808" spans="1:11" ht="21">
      <c r="A1808" s="133" t="s">
        <v>183</v>
      </c>
      <c r="B1808" s="119" t="s">
        <v>294</v>
      </c>
      <c r="C1808" s="133" t="s">
        <v>133</v>
      </c>
      <c r="D1808" s="133" t="s">
        <v>295</v>
      </c>
      <c r="E1808" s="183" t="s">
        <v>147</v>
      </c>
      <c r="F1808" s="183"/>
      <c r="G1808" s="120" t="s">
        <v>238</v>
      </c>
      <c r="H1808" s="128">
        <v>6.8504</v>
      </c>
      <c r="I1808" s="121">
        <v>6.84</v>
      </c>
      <c r="J1808" s="121">
        <v>46.85</v>
      </c>
      <c r="K1808" s="19"/>
    </row>
    <row r="1809" spans="1:11" ht="21">
      <c r="A1809" s="133" t="s">
        <v>183</v>
      </c>
      <c r="B1809" s="119" t="s">
        <v>265</v>
      </c>
      <c r="C1809" s="133" t="s">
        <v>133</v>
      </c>
      <c r="D1809" s="133" t="s">
        <v>266</v>
      </c>
      <c r="E1809" s="183" t="s">
        <v>147</v>
      </c>
      <c r="F1809" s="183"/>
      <c r="G1809" s="120" t="s">
        <v>130</v>
      </c>
      <c r="H1809" s="128">
        <v>0.5473</v>
      </c>
      <c r="I1809" s="121">
        <v>575.48</v>
      </c>
      <c r="J1809" s="121">
        <v>314.96</v>
      </c>
      <c r="K1809" s="19"/>
    </row>
    <row r="1810" spans="1:11" ht="21">
      <c r="A1810" s="133" t="s">
        <v>183</v>
      </c>
      <c r="B1810" s="119" t="s">
        <v>312</v>
      </c>
      <c r="C1810" s="133" t="s">
        <v>133</v>
      </c>
      <c r="D1810" s="133" t="s">
        <v>313</v>
      </c>
      <c r="E1810" s="183" t="s">
        <v>147</v>
      </c>
      <c r="F1810" s="183"/>
      <c r="G1810" s="120" t="s">
        <v>314</v>
      </c>
      <c r="H1810" s="128">
        <v>0.8829</v>
      </c>
      <c r="I1810" s="121">
        <v>22.6</v>
      </c>
      <c r="J1810" s="121">
        <v>19.95</v>
      </c>
      <c r="K1810" s="19"/>
    </row>
    <row r="1811" spans="1:11" ht="14.25">
      <c r="A1811" s="134"/>
      <c r="B1811" s="134"/>
      <c r="C1811" s="134"/>
      <c r="D1811" s="134"/>
      <c r="E1811" s="134" t="s">
        <v>184</v>
      </c>
      <c r="F1811" s="129">
        <v>6.61</v>
      </c>
      <c r="G1811" s="134" t="s">
        <v>185</v>
      </c>
      <c r="H1811" s="129">
        <v>0</v>
      </c>
      <c r="I1811" s="134" t="s">
        <v>186</v>
      </c>
      <c r="J1811" s="129">
        <v>6.61</v>
      </c>
      <c r="K1811" s="19"/>
    </row>
    <row r="1812" spans="1:11" ht="15" thickBot="1">
      <c r="A1812" s="134"/>
      <c r="B1812" s="134"/>
      <c r="C1812" s="134"/>
      <c r="D1812" s="134"/>
      <c r="E1812" s="134" t="s">
        <v>733</v>
      </c>
      <c r="F1812" s="129">
        <v>111.95</v>
      </c>
      <c r="G1812" s="134"/>
      <c r="H1812" s="184" t="s">
        <v>734</v>
      </c>
      <c r="I1812" s="184"/>
      <c r="J1812" s="129">
        <v>506.86</v>
      </c>
      <c r="K1812" s="19"/>
    </row>
    <row r="1813" spans="1:11" ht="15" thickTop="1">
      <c r="A1813" s="130"/>
      <c r="B1813" s="130"/>
      <c r="C1813" s="130"/>
      <c r="D1813" s="130"/>
      <c r="E1813" s="130"/>
      <c r="F1813" s="130"/>
      <c r="G1813" s="130"/>
      <c r="H1813" s="130"/>
      <c r="I1813" s="130"/>
      <c r="J1813" s="130"/>
      <c r="K1813" s="19"/>
    </row>
    <row r="1814" spans="1:11" ht="14.25">
      <c r="A1814" s="135"/>
      <c r="B1814" s="99" t="s">
        <v>104</v>
      </c>
      <c r="C1814" s="135" t="s">
        <v>105</v>
      </c>
      <c r="D1814" s="135" t="s">
        <v>106</v>
      </c>
      <c r="E1814" s="185" t="s">
        <v>112</v>
      </c>
      <c r="F1814" s="185"/>
      <c r="G1814" s="100" t="s">
        <v>107</v>
      </c>
      <c r="H1814" s="99" t="s">
        <v>108</v>
      </c>
      <c r="I1814" s="99" t="s">
        <v>109</v>
      </c>
      <c r="J1814" s="99" t="s">
        <v>102</v>
      </c>
      <c r="K1814" s="19"/>
    </row>
    <row r="1815" spans="1:11" ht="21">
      <c r="A1815" s="136" t="s">
        <v>182</v>
      </c>
      <c r="B1815" s="105" t="s">
        <v>770</v>
      </c>
      <c r="C1815" s="136" t="s">
        <v>133</v>
      </c>
      <c r="D1815" s="136" t="s">
        <v>771</v>
      </c>
      <c r="E1815" s="186" t="s">
        <v>254</v>
      </c>
      <c r="F1815" s="186"/>
      <c r="G1815" s="106" t="s">
        <v>129</v>
      </c>
      <c r="H1815" s="126">
        <v>1</v>
      </c>
      <c r="I1815" s="107">
        <v>4.46</v>
      </c>
      <c r="J1815" s="107">
        <v>4.46</v>
      </c>
      <c r="K1815" s="19"/>
    </row>
    <row r="1816" spans="1:11" ht="21">
      <c r="A1816" s="132" t="s">
        <v>187</v>
      </c>
      <c r="B1816" s="116" t="s">
        <v>748</v>
      </c>
      <c r="C1816" s="132" t="s">
        <v>133</v>
      </c>
      <c r="D1816" s="132" t="s">
        <v>749</v>
      </c>
      <c r="E1816" s="182" t="s">
        <v>190</v>
      </c>
      <c r="F1816" s="182"/>
      <c r="G1816" s="117" t="s">
        <v>191</v>
      </c>
      <c r="H1816" s="127">
        <v>0.0036</v>
      </c>
      <c r="I1816" s="118">
        <v>33.79</v>
      </c>
      <c r="J1816" s="118">
        <v>0.12</v>
      </c>
      <c r="K1816" s="19"/>
    </row>
    <row r="1817" spans="1:11" ht="21">
      <c r="A1817" s="132" t="s">
        <v>187</v>
      </c>
      <c r="B1817" s="116" t="s">
        <v>746</v>
      </c>
      <c r="C1817" s="132" t="s">
        <v>133</v>
      </c>
      <c r="D1817" s="132" t="s">
        <v>747</v>
      </c>
      <c r="E1817" s="182" t="s">
        <v>190</v>
      </c>
      <c r="F1817" s="182"/>
      <c r="G1817" s="117" t="s">
        <v>417</v>
      </c>
      <c r="H1817" s="127">
        <v>0.0036</v>
      </c>
      <c r="I1817" s="118">
        <v>27.91</v>
      </c>
      <c r="J1817" s="118">
        <v>0.1</v>
      </c>
      <c r="K1817" s="19"/>
    </row>
    <row r="1818" spans="1:11" ht="21">
      <c r="A1818" s="132" t="s">
        <v>187</v>
      </c>
      <c r="B1818" s="116" t="s">
        <v>188</v>
      </c>
      <c r="C1818" s="132" t="s">
        <v>133</v>
      </c>
      <c r="D1818" s="132" t="s">
        <v>189</v>
      </c>
      <c r="E1818" s="182" t="s">
        <v>142</v>
      </c>
      <c r="F1818" s="182"/>
      <c r="G1818" s="117" t="s">
        <v>134</v>
      </c>
      <c r="H1818" s="127">
        <v>0.1531</v>
      </c>
      <c r="I1818" s="118">
        <v>15.24</v>
      </c>
      <c r="J1818" s="118">
        <v>2.33</v>
      </c>
      <c r="K1818" s="19"/>
    </row>
    <row r="1819" spans="1:11" ht="21">
      <c r="A1819" s="132" t="s">
        <v>187</v>
      </c>
      <c r="B1819" s="116" t="s">
        <v>232</v>
      </c>
      <c r="C1819" s="132" t="s">
        <v>133</v>
      </c>
      <c r="D1819" s="132" t="s">
        <v>233</v>
      </c>
      <c r="E1819" s="182" t="s">
        <v>142</v>
      </c>
      <c r="F1819" s="182"/>
      <c r="G1819" s="117" t="s">
        <v>134</v>
      </c>
      <c r="H1819" s="127">
        <v>0.102</v>
      </c>
      <c r="I1819" s="118">
        <v>18.73</v>
      </c>
      <c r="J1819" s="118">
        <v>1.91</v>
      </c>
      <c r="K1819" s="19"/>
    </row>
    <row r="1820" spans="1:11" ht="14.25">
      <c r="A1820" s="134"/>
      <c r="B1820" s="134"/>
      <c r="C1820" s="134"/>
      <c r="D1820" s="134"/>
      <c r="E1820" s="134" t="s">
        <v>184</v>
      </c>
      <c r="F1820" s="129">
        <v>2.85</v>
      </c>
      <c r="G1820" s="134" t="s">
        <v>185</v>
      </c>
      <c r="H1820" s="129">
        <v>0</v>
      </c>
      <c r="I1820" s="134" t="s">
        <v>186</v>
      </c>
      <c r="J1820" s="129">
        <v>2.85</v>
      </c>
      <c r="K1820" s="19"/>
    </row>
    <row r="1821" spans="1:11" ht="15" thickBot="1">
      <c r="A1821" s="134"/>
      <c r="B1821" s="134"/>
      <c r="C1821" s="134"/>
      <c r="D1821" s="134"/>
      <c r="E1821" s="134" t="s">
        <v>733</v>
      </c>
      <c r="F1821" s="129">
        <v>1.26</v>
      </c>
      <c r="G1821" s="134"/>
      <c r="H1821" s="184" t="s">
        <v>734</v>
      </c>
      <c r="I1821" s="184"/>
      <c r="J1821" s="129">
        <v>5.72</v>
      </c>
      <c r="K1821" s="19"/>
    </row>
    <row r="1822" spans="1:11" ht="15" thickTop="1">
      <c r="A1822" s="130"/>
      <c r="B1822" s="130"/>
      <c r="C1822" s="130"/>
      <c r="D1822" s="130"/>
      <c r="E1822" s="130"/>
      <c r="F1822" s="130"/>
      <c r="G1822" s="130"/>
      <c r="H1822" s="130"/>
      <c r="I1822" s="130"/>
      <c r="J1822" s="130"/>
      <c r="K1822" s="19"/>
    </row>
    <row r="1823" spans="1:11" ht="14.25">
      <c r="A1823" s="135"/>
      <c r="B1823" s="99" t="s">
        <v>104</v>
      </c>
      <c r="C1823" s="135" t="s">
        <v>105</v>
      </c>
      <c r="D1823" s="135" t="s">
        <v>106</v>
      </c>
      <c r="E1823" s="185" t="s">
        <v>112</v>
      </c>
      <c r="F1823" s="185"/>
      <c r="G1823" s="100" t="s">
        <v>107</v>
      </c>
      <c r="H1823" s="99" t="s">
        <v>108</v>
      </c>
      <c r="I1823" s="99" t="s">
        <v>109</v>
      </c>
      <c r="J1823" s="99" t="s">
        <v>102</v>
      </c>
      <c r="K1823" s="19"/>
    </row>
    <row r="1824" spans="1:11" ht="21">
      <c r="A1824" s="136" t="s">
        <v>182</v>
      </c>
      <c r="B1824" s="105" t="s">
        <v>1223</v>
      </c>
      <c r="C1824" s="136" t="s">
        <v>133</v>
      </c>
      <c r="D1824" s="136" t="s">
        <v>1224</v>
      </c>
      <c r="E1824" s="186" t="s">
        <v>254</v>
      </c>
      <c r="F1824" s="186"/>
      <c r="G1824" s="106" t="s">
        <v>236</v>
      </c>
      <c r="H1824" s="126">
        <v>1</v>
      </c>
      <c r="I1824" s="107">
        <v>233.63</v>
      </c>
      <c r="J1824" s="107">
        <v>233.63</v>
      </c>
      <c r="K1824" s="19"/>
    </row>
    <row r="1825" spans="1:11" ht="21">
      <c r="A1825" s="132" t="s">
        <v>187</v>
      </c>
      <c r="B1825" s="116" t="s">
        <v>748</v>
      </c>
      <c r="C1825" s="132" t="s">
        <v>133</v>
      </c>
      <c r="D1825" s="132" t="s">
        <v>749</v>
      </c>
      <c r="E1825" s="182" t="s">
        <v>190</v>
      </c>
      <c r="F1825" s="182"/>
      <c r="G1825" s="117" t="s">
        <v>191</v>
      </c>
      <c r="H1825" s="127">
        <v>0.0718</v>
      </c>
      <c r="I1825" s="118">
        <v>33.79</v>
      </c>
      <c r="J1825" s="118">
        <v>2.42</v>
      </c>
      <c r="K1825" s="19"/>
    </row>
    <row r="1826" spans="1:11" ht="21">
      <c r="A1826" s="132" t="s">
        <v>187</v>
      </c>
      <c r="B1826" s="116" t="s">
        <v>746</v>
      </c>
      <c r="C1826" s="132" t="s">
        <v>133</v>
      </c>
      <c r="D1826" s="132" t="s">
        <v>747</v>
      </c>
      <c r="E1826" s="182" t="s">
        <v>190</v>
      </c>
      <c r="F1826" s="182"/>
      <c r="G1826" s="117" t="s">
        <v>417</v>
      </c>
      <c r="H1826" s="127">
        <v>0.0666</v>
      </c>
      <c r="I1826" s="118">
        <v>27.91</v>
      </c>
      <c r="J1826" s="118">
        <v>1.85</v>
      </c>
      <c r="K1826" s="19"/>
    </row>
    <row r="1827" spans="1:11" ht="21">
      <c r="A1827" s="132" t="s">
        <v>187</v>
      </c>
      <c r="B1827" s="116" t="s">
        <v>188</v>
      </c>
      <c r="C1827" s="132" t="s">
        <v>133</v>
      </c>
      <c r="D1827" s="132" t="s">
        <v>189</v>
      </c>
      <c r="E1827" s="182" t="s">
        <v>142</v>
      </c>
      <c r="F1827" s="182"/>
      <c r="G1827" s="117" t="s">
        <v>134</v>
      </c>
      <c r="H1827" s="127">
        <v>3.7407</v>
      </c>
      <c r="I1827" s="118">
        <v>15.24</v>
      </c>
      <c r="J1827" s="118">
        <v>57</v>
      </c>
      <c r="K1827" s="19"/>
    </row>
    <row r="1828" spans="1:11" ht="21">
      <c r="A1828" s="132" t="s">
        <v>187</v>
      </c>
      <c r="B1828" s="116" t="s">
        <v>232</v>
      </c>
      <c r="C1828" s="132" t="s">
        <v>133</v>
      </c>
      <c r="D1828" s="132" t="s">
        <v>233</v>
      </c>
      <c r="E1828" s="182" t="s">
        <v>142</v>
      </c>
      <c r="F1828" s="182"/>
      <c r="G1828" s="117" t="s">
        <v>134</v>
      </c>
      <c r="H1828" s="127">
        <v>2.4938</v>
      </c>
      <c r="I1828" s="118">
        <v>18.73</v>
      </c>
      <c r="J1828" s="118">
        <v>46.7</v>
      </c>
      <c r="K1828" s="19"/>
    </row>
    <row r="1829" spans="1:11" ht="21">
      <c r="A1829" s="133" t="s">
        <v>183</v>
      </c>
      <c r="B1829" s="119" t="s">
        <v>598</v>
      </c>
      <c r="C1829" s="133" t="s">
        <v>133</v>
      </c>
      <c r="D1829" s="133" t="s">
        <v>599</v>
      </c>
      <c r="E1829" s="183" t="s">
        <v>147</v>
      </c>
      <c r="F1829" s="183"/>
      <c r="G1829" s="120" t="s">
        <v>236</v>
      </c>
      <c r="H1829" s="128">
        <v>1.1</v>
      </c>
      <c r="I1829" s="121">
        <v>114.24</v>
      </c>
      <c r="J1829" s="121">
        <v>125.66</v>
      </c>
      <c r="K1829" s="19"/>
    </row>
    <row r="1830" spans="1:11" ht="14.25">
      <c r="A1830" s="134"/>
      <c r="B1830" s="134"/>
      <c r="C1830" s="134"/>
      <c r="D1830" s="134"/>
      <c r="E1830" s="134" t="s">
        <v>184</v>
      </c>
      <c r="F1830" s="129">
        <v>69.37</v>
      </c>
      <c r="G1830" s="134" t="s">
        <v>185</v>
      </c>
      <c r="H1830" s="129">
        <v>0</v>
      </c>
      <c r="I1830" s="134" t="s">
        <v>186</v>
      </c>
      <c r="J1830" s="129">
        <v>69.37</v>
      </c>
      <c r="K1830" s="19"/>
    </row>
    <row r="1831" spans="1:11" ht="15" thickBot="1">
      <c r="A1831" s="134"/>
      <c r="B1831" s="134"/>
      <c r="C1831" s="134"/>
      <c r="D1831" s="134"/>
      <c r="E1831" s="134" t="s">
        <v>733</v>
      </c>
      <c r="F1831" s="129">
        <v>66.23</v>
      </c>
      <c r="G1831" s="134"/>
      <c r="H1831" s="184" t="s">
        <v>734</v>
      </c>
      <c r="I1831" s="184"/>
      <c r="J1831" s="129">
        <v>299.86</v>
      </c>
      <c r="K1831" s="19"/>
    </row>
    <row r="1832" spans="1:11" ht="15" thickTop="1">
      <c r="A1832" s="130"/>
      <c r="B1832" s="130"/>
      <c r="C1832" s="130"/>
      <c r="D1832" s="130"/>
      <c r="E1832" s="130"/>
      <c r="F1832" s="130"/>
      <c r="G1832" s="130"/>
      <c r="H1832" s="130"/>
      <c r="I1832" s="130"/>
      <c r="J1832" s="130"/>
      <c r="K1832" s="19"/>
    </row>
    <row r="1833" spans="1:11" ht="14.25">
      <c r="A1833" s="135"/>
      <c r="B1833" s="99" t="s">
        <v>104</v>
      </c>
      <c r="C1833" s="135" t="s">
        <v>105</v>
      </c>
      <c r="D1833" s="135" t="s">
        <v>106</v>
      </c>
      <c r="E1833" s="185" t="s">
        <v>112</v>
      </c>
      <c r="F1833" s="185"/>
      <c r="G1833" s="100" t="s">
        <v>107</v>
      </c>
      <c r="H1833" s="99" t="s">
        <v>108</v>
      </c>
      <c r="I1833" s="99" t="s">
        <v>109</v>
      </c>
      <c r="J1833" s="99" t="s">
        <v>102</v>
      </c>
      <c r="K1833" s="19"/>
    </row>
    <row r="1834" spans="1:11" ht="31.5">
      <c r="A1834" s="136" t="s">
        <v>182</v>
      </c>
      <c r="B1834" s="105" t="s">
        <v>567</v>
      </c>
      <c r="C1834" s="136" t="s">
        <v>133</v>
      </c>
      <c r="D1834" s="136" t="s">
        <v>568</v>
      </c>
      <c r="E1834" s="186" t="s">
        <v>242</v>
      </c>
      <c r="F1834" s="186"/>
      <c r="G1834" s="106" t="s">
        <v>130</v>
      </c>
      <c r="H1834" s="126">
        <v>1</v>
      </c>
      <c r="I1834" s="107">
        <v>336.14</v>
      </c>
      <c r="J1834" s="107">
        <v>336.14</v>
      </c>
      <c r="K1834" s="19"/>
    </row>
    <row r="1835" spans="1:11" ht="31.5">
      <c r="A1835" s="132" t="s">
        <v>187</v>
      </c>
      <c r="B1835" s="116" t="s">
        <v>454</v>
      </c>
      <c r="C1835" s="132" t="s">
        <v>133</v>
      </c>
      <c r="D1835" s="132" t="s">
        <v>455</v>
      </c>
      <c r="E1835" s="182" t="s">
        <v>142</v>
      </c>
      <c r="F1835" s="182"/>
      <c r="G1835" s="117" t="s">
        <v>236</v>
      </c>
      <c r="H1835" s="127">
        <v>0.0117</v>
      </c>
      <c r="I1835" s="118">
        <v>707.79</v>
      </c>
      <c r="J1835" s="118">
        <v>8.28</v>
      </c>
      <c r="K1835" s="19"/>
    </row>
    <row r="1836" spans="1:11" ht="21">
      <c r="A1836" s="132" t="s">
        <v>187</v>
      </c>
      <c r="B1836" s="116" t="s">
        <v>435</v>
      </c>
      <c r="C1836" s="132" t="s">
        <v>133</v>
      </c>
      <c r="D1836" s="132" t="s">
        <v>436</v>
      </c>
      <c r="E1836" s="182" t="s">
        <v>142</v>
      </c>
      <c r="F1836" s="182"/>
      <c r="G1836" s="117" t="s">
        <v>134</v>
      </c>
      <c r="H1836" s="127">
        <v>0.4811</v>
      </c>
      <c r="I1836" s="118">
        <v>17.18</v>
      </c>
      <c r="J1836" s="118">
        <v>8.26</v>
      </c>
      <c r="K1836" s="19"/>
    </row>
    <row r="1837" spans="1:11" ht="21">
      <c r="A1837" s="132" t="s">
        <v>187</v>
      </c>
      <c r="B1837" s="116" t="s">
        <v>415</v>
      </c>
      <c r="C1837" s="132" t="s">
        <v>133</v>
      </c>
      <c r="D1837" s="132" t="s">
        <v>416</v>
      </c>
      <c r="E1837" s="182" t="s">
        <v>142</v>
      </c>
      <c r="F1837" s="182"/>
      <c r="G1837" s="117" t="s">
        <v>134</v>
      </c>
      <c r="H1837" s="127">
        <v>0.4811</v>
      </c>
      <c r="I1837" s="118">
        <v>21.89</v>
      </c>
      <c r="J1837" s="118">
        <v>10.53</v>
      </c>
      <c r="K1837" s="19"/>
    </row>
    <row r="1838" spans="1:11" ht="21">
      <c r="A1838" s="133" t="s">
        <v>183</v>
      </c>
      <c r="B1838" s="119" t="s">
        <v>632</v>
      </c>
      <c r="C1838" s="133" t="s">
        <v>133</v>
      </c>
      <c r="D1838" s="133" t="s">
        <v>633</v>
      </c>
      <c r="E1838" s="183" t="s">
        <v>147</v>
      </c>
      <c r="F1838" s="183"/>
      <c r="G1838" s="120" t="s">
        <v>130</v>
      </c>
      <c r="H1838" s="128">
        <v>1</v>
      </c>
      <c r="I1838" s="121">
        <v>309.07</v>
      </c>
      <c r="J1838" s="121">
        <v>309.07</v>
      </c>
      <c r="K1838" s="19"/>
    </row>
    <row r="1839" spans="1:11" ht="14.25">
      <c r="A1839" s="134"/>
      <c r="B1839" s="134"/>
      <c r="C1839" s="134"/>
      <c r="D1839" s="134"/>
      <c r="E1839" s="134" t="s">
        <v>184</v>
      </c>
      <c r="F1839" s="129">
        <v>14.17</v>
      </c>
      <c r="G1839" s="134" t="s">
        <v>185</v>
      </c>
      <c r="H1839" s="129">
        <v>0</v>
      </c>
      <c r="I1839" s="134" t="s">
        <v>186</v>
      </c>
      <c r="J1839" s="129">
        <v>14.17</v>
      </c>
      <c r="K1839" s="19"/>
    </row>
    <row r="1840" spans="1:11" ht="15" thickBot="1">
      <c r="A1840" s="134"/>
      <c r="B1840" s="134"/>
      <c r="C1840" s="134"/>
      <c r="D1840" s="134"/>
      <c r="E1840" s="134" t="s">
        <v>733</v>
      </c>
      <c r="F1840" s="129">
        <v>95.29</v>
      </c>
      <c r="G1840" s="134"/>
      <c r="H1840" s="184" t="s">
        <v>734</v>
      </c>
      <c r="I1840" s="184"/>
      <c r="J1840" s="129">
        <v>431.43</v>
      </c>
      <c r="K1840" s="19"/>
    </row>
    <row r="1841" spans="1:11" ht="15" thickTop="1">
      <c r="A1841" s="130"/>
      <c r="B1841" s="130"/>
      <c r="C1841" s="130"/>
      <c r="D1841" s="130"/>
      <c r="E1841" s="130"/>
      <c r="F1841" s="130"/>
      <c r="G1841" s="130"/>
      <c r="H1841" s="130"/>
      <c r="I1841" s="130"/>
      <c r="J1841" s="130"/>
      <c r="K1841" s="19"/>
    </row>
    <row r="1842" spans="1:11" ht="14.25">
      <c r="A1842" s="135"/>
      <c r="B1842" s="99" t="s">
        <v>104</v>
      </c>
      <c r="C1842" s="135" t="s">
        <v>105</v>
      </c>
      <c r="D1842" s="135" t="s">
        <v>106</v>
      </c>
      <c r="E1842" s="185" t="s">
        <v>112</v>
      </c>
      <c r="F1842" s="185"/>
      <c r="G1842" s="100" t="s">
        <v>107</v>
      </c>
      <c r="H1842" s="99" t="s">
        <v>108</v>
      </c>
      <c r="I1842" s="99" t="s">
        <v>109</v>
      </c>
      <c r="J1842" s="99" t="s">
        <v>102</v>
      </c>
      <c r="K1842" s="19"/>
    </row>
    <row r="1843" spans="1:11" ht="21">
      <c r="A1843" s="136" t="s">
        <v>182</v>
      </c>
      <c r="B1843" s="105" t="s">
        <v>571</v>
      </c>
      <c r="C1843" s="136" t="s">
        <v>133</v>
      </c>
      <c r="D1843" s="136" t="s">
        <v>572</v>
      </c>
      <c r="E1843" s="186" t="s">
        <v>434</v>
      </c>
      <c r="F1843" s="186"/>
      <c r="G1843" s="106" t="s">
        <v>238</v>
      </c>
      <c r="H1843" s="126">
        <v>1</v>
      </c>
      <c r="I1843" s="107">
        <v>9.28</v>
      </c>
      <c r="J1843" s="107">
        <v>9.28</v>
      </c>
      <c r="K1843" s="19"/>
    </row>
    <row r="1844" spans="1:11" ht="21">
      <c r="A1844" s="132" t="s">
        <v>187</v>
      </c>
      <c r="B1844" s="116" t="s">
        <v>466</v>
      </c>
      <c r="C1844" s="132" t="s">
        <v>133</v>
      </c>
      <c r="D1844" s="132" t="s">
        <v>467</v>
      </c>
      <c r="E1844" s="182" t="s">
        <v>142</v>
      </c>
      <c r="F1844" s="182"/>
      <c r="G1844" s="117" t="s">
        <v>134</v>
      </c>
      <c r="H1844" s="127">
        <v>0.07</v>
      </c>
      <c r="I1844" s="118">
        <v>14.68</v>
      </c>
      <c r="J1844" s="118">
        <v>1.02</v>
      </c>
      <c r="K1844" s="19"/>
    </row>
    <row r="1845" spans="1:11" ht="21">
      <c r="A1845" s="132" t="s">
        <v>187</v>
      </c>
      <c r="B1845" s="116" t="s">
        <v>525</v>
      </c>
      <c r="C1845" s="132" t="s">
        <v>133</v>
      </c>
      <c r="D1845" s="132" t="s">
        <v>526</v>
      </c>
      <c r="E1845" s="182" t="s">
        <v>142</v>
      </c>
      <c r="F1845" s="182"/>
      <c r="G1845" s="117" t="s">
        <v>134</v>
      </c>
      <c r="H1845" s="127">
        <v>0.449</v>
      </c>
      <c r="I1845" s="118">
        <v>18.41</v>
      </c>
      <c r="J1845" s="118">
        <v>8.26</v>
      </c>
      <c r="K1845" s="19"/>
    </row>
    <row r="1846" spans="1:11" ht="14.25">
      <c r="A1846" s="134"/>
      <c r="B1846" s="134"/>
      <c r="C1846" s="134"/>
      <c r="D1846" s="134"/>
      <c r="E1846" s="134" t="s">
        <v>184</v>
      </c>
      <c r="F1846" s="129">
        <v>6.36</v>
      </c>
      <c r="G1846" s="134" t="s">
        <v>185</v>
      </c>
      <c r="H1846" s="129">
        <v>0</v>
      </c>
      <c r="I1846" s="134" t="s">
        <v>186</v>
      </c>
      <c r="J1846" s="129">
        <v>6.36</v>
      </c>
      <c r="K1846" s="19"/>
    </row>
    <row r="1847" spans="1:11" ht="15" thickBot="1">
      <c r="A1847" s="134"/>
      <c r="B1847" s="134"/>
      <c r="C1847" s="134"/>
      <c r="D1847" s="134"/>
      <c r="E1847" s="134" t="s">
        <v>733</v>
      </c>
      <c r="F1847" s="129">
        <v>2.63</v>
      </c>
      <c r="G1847" s="134"/>
      <c r="H1847" s="184" t="s">
        <v>734</v>
      </c>
      <c r="I1847" s="184"/>
      <c r="J1847" s="129">
        <v>11.91</v>
      </c>
      <c r="K1847" s="19"/>
    </row>
    <row r="1848" spans="1:11" ht="15" thickTop="1">
      <c r="A1848" s="130"/>
      <c r="B1848" s="130"/>
      <c r="C1848" s="130"/>
      <c r="D1848" s="130"/>
      <c r="E1848" s="130"/>
      <c r="F1848" s="130"/>
      <c r="G1848" s="130"/>
      <c r="H1848" s="130"/>
      <c r="I1848" s="130"/>
      <c r="J1848" s="130"/>
      <c r="K1848" s="19"/>
    </row>
    <row r="1849" spans="1:11" ht="14.25">
      <c r="A1849" s="135"/>
      <c r="B1849" s="99" t="s">
        <v>104</v>
      </c>
      <c r="C1849" s="135" t="s">
        <v>105</v>
      </c>
      <c r="D1849" s="135" t="s">
        <v>106</v>
      </c>
      <c r="E1849" s="185" t="s">
        <v>112</v>
      </c>
      <c r="F1849" s="185"/>
      <c r="G1849" s="100" t="s">
        <v>107</v>
      </c>
      <c r="H1849" s="99" t="s">
        <v>108</v>
      </c>
      <c r="I1849" s="99" t="s">
        <v>109</v>
      </c>
      <c r="J1849" s="99" t="s">
        <v>102</v>
      </c>
      <c r="K1849" s="19"/>
    </row>
    <row r="1850" spans="1:11" ht="14.25">
      <c r="A1850" s="136" t="s">
        <v>182</v>
      </c>
      <c r="B1850" s="105" t="s">
        <v>1175</v>
      </c>
      <c r="C1850" s="136" t="s">
        <v>133</v>
      </c>
      <c r="D1850" s="136" t="s">
        <v>1176</v>
      </c>
      <c r="E1850" s="186" t="s">
        <v>254</v>
      </c>
      <c r="F1850" s="186"/>
      <c r="G1850" s="106" t="s">
        <v>236</v>
      </c>
      <c r="H1850" s="126">
        <v>1</v>
      </c>
      <c r="I1850" s="107">
        <v>36.55</v>
      </c>
      <c r="J1850" s="107">
        <v>36.55</v>
      </c>
      <c r="K1850" s="19"/>
    </row>
    <row r="1851" spans="1:11" ht="21">
      <c r="A1851" s="132" t="s">
        <v>187</v>
      </c>
      <c r="B1851" s="116" t="s">
        <v>188</v>
      </c>
      <c r="C1851" s="132" t="s">
        <v>133</v>
      </c>
      <c r="D1851" s="132" t="s">
        <v>189</v>
      </c>
      <c r="E1851" s="182" t="s">
        <v>142</v>
      </c>
      <c r="F1851" s="182"/>
      <c r="G1851" s="117" t="s">
        <v>134</v>
      </c>
      <c r="H1851" s="127">
        <v>2.3986</v>
      </c>
      <c r="I1851" s="118">
        <v>15.24</v>
      </c>
      <c r="J1851" s="118">
        <v>36.55</v>
      </c>
      <c r="K1851" s="19"/>
    </row>
    <row r="1852" spans="1:11" ht="14.25">
      <c r="A1852" s="134"/>
      <c r="B1852" s="134"/>
      <c r="C1852" s="134"/>
      <c r="D1852" s="134"/>
      <c r="E1852" s="134" t="s">
        <v>184</v>
      </c>
      <c r="F1852" s="129">
        <v>22.28</v>
      </c>
      <c r="G1852" s="134" t="s">
        <v>185</v>
      </c>
      <c r="H1852" s="129">
        <v>0</v>
      </c>
      <c r="I1852" s="134" t="s">
        <v>186</v>
      </c>
      <c r="J1852" s="129">
        <v>22.28</v>
      </c>
      <c r="K1852" s="19"/>
    </row>
    <row r="1853" spans="1:11" ht="15" thickBot="1">
      <c r="A1853" s="134"/>
      <c r="B1853" s="134"/>
      <c r="C1853" s="134"/>
      <c r="D1853" s="134"/>
      <c r="E1853" s="134" t="s">
        <v>733</v>
      </c>
      <c r="F1853" s="129">
        <v>10.36</v>
      </c>
      <c r="G1853" s="134"/>
      <c r="H1853" s="184" t="s">
        <v>734</v>
      </c>
      <c r="I1853" s="184"/>
      <c r="J1853" s="129">
        <v>46.91</v>
      </c>
      <c r="K1853" s="19"/>
    </row>
    <row r="1854" spans="1:11" ht="15" thickTop="1">
      <c r="A1854" s="130"/>
      <c r="B1854" s="130"/>
      <c r="C1854" s="130"/>
      <c r="D1854" s="130"/>
      <c r="E1854" s="130"/>
      <c r="F1854" s="130"/>
      <c r="G1854" s="130"/>
      <c r="H1854" s="130"/>
      <c r="I1854" s="130"/>
      <c r="J1854" s="130"/>
      <c r="K1854" s="19"/>
    </row>
    <row r="1855" spans="1:11" ht="14.25">
      <c r="A1855" s="135"/>
      <c r="B1855" s="99" t="s">
        <v>104</v>
      </c>
      <c r="C1855" s="135" t="s">
        <v>105</v>
      </c>
      <c r="D1855" s="135" t="s">
        <v>106</v>
      </c>
      <c r="E1855" s="185" t="s">
        <v>112</v>
      </c>
      <c r="F1855" s="185"/>
      <c r="G1855" s="100" t="s">
        <v>107</v>
      </c>
      <c r="H1855" s="99" t="s">
        <v>108</v>
      </c>
      <c r="I1855" s="99" t="s">
        <v>109</v>
      </c>
      <c r="J1855" s="99" t="s">
        <v>102</v>
      </c>
      <c r="K1855" s="19"/>
    </row>
    <row r="1856" spans="1:11" ht="42">
      <c r="A1856" s="136" t="s">
        <v>182</v>
      </c>
      <c r="B1856" s="105" t="s">
        <v>764</v>
      </c>
      <c r="C1856" s="136" t="s">
        <v>133</v>
      </c>
      <c r="D1856" s="136" t="s">
        <v>765</v>
      </c>
      <c r="E1856" s="186" t="s">
        <v>190</v>
      </c>
      <c r="F1856" s="186"/>
      <c r="G1856" s="106" t="s">
        <v>417</v>
      </c>
      <c r="H1856" s="126">
        <v>1</v>
      </c>
      <c r="I1856" s="107">
        <v>45.06</v>
      </c>
      <c r="J1856" s="107">
        <v>45.06</v>
      </c>
      <c r="K1856" s="19"/>
    </row>
    <row r="1857" spans="1:11" ht="42">
      <c r="A1857" s="132" t="s">
        <v>187</v>
      </c>
      <c r="B1857" s="116" t="s">
        <v>828</v>
      </c>
      <c r="C1857" s="132" t="s">
        <v>133</v>
      </c>
      <c r="D1857" s="132" t="s">
        <v>829</v>
      </c>
      <c r="E1857" s="182" t="s">
        <v>190</v>
      </c>
      <c r="F1857" s="182"/>
      <c r="G1857" s="117" t="s">
        <v>134</v>
      </c>
      <c r="H1857" s="127">
        <v>1</v>
      </c>
      <c r="I1857" s="118">
        <v>16.1</v>
      </c>
      <c r="J1857" s="118">
        <v>16.1</v>
      </c>
      <c r="K1857" s="19"/>
    </row>
    <row r="1858" spans="1:11" ht="42">
      <c r="A1858" s="132" t="s">
        <v>187</v>
      </c>
      <c r="B1858" s="116" t="s">
        <v>830</v>
      </c>
      <c r="C1858" s="132" t="s">
        <v>133</v>
      </c>
      <c r="D1858" s="132" t="s">
        <v>831</v>
      </c>
      <c r="E1858" s="182" t="s">
        <v>190</v>
      </c>
      <c r="F1858" s="182"/>
      <c r="G1858" s="117" t="s">
        <v>134</v>
      </c>
      <c r="H1858" s="127">
        <v>1</v>
      </c>
      <c r="I1858" s="118">
        <v>2.18</v>
      </c>
      <c r="J1858" s="118">
        <v>2.18</v>
      </c>
      <c r="K1858" s="19"/>
    </row>
    <row r="1859" spans="1:11" ht="21">
      <c r="A1859" s="132" t="s">
        <v>187</v>
      </c>
      <c r="B1859" s="116" t="s">
        <v>826</v>
      </c>
      <c r="C1859" s="132" t="s">
        <v>133</v>
      </c>
      <c r="D1859" s="132" t="s">
        <v>827</v>
      </c>
      <c r="E1859" s="182" t="s">
        <v>142</v>
      </c>
      <c r="F1859" s="182"/>
      <c r="G1859" s="117" t="s">
        <v>134</v>
      </c>
      <c r="H1859" s="127">
        <v>1</v>
      </c>
      <c r="I1859" s="118">
        <v>26.78</v>
      </c>
      <c r="J1859" s="118">
        <v>26.78</v>
      </c>
      <c r="K1859" s="19"/>
    </row>
    <row r="1860" spans="1:11" ht="14.25">
      <c r="A1860" s="134"/>
      <c r="B1860" s="134"/>
      <c r="C1860" s="134"/>
      <c r="D1860" s="134"/>
      <c r="E1860" s="134" t="s">
        <v>184</v>
      </c>
      <c r="F1860" s="129">
        <v>21.57</v>
      </c>
      <c r="G1860" s="134" t="s">
        <v>185</v>
      </c>
      <c r="H1860" s="129">
        <v>0</v>
      </c>
      <c r="I1860" s="134" t="s">
        <v>186</v>
      </c>
      <c r="J1860" s="129">
        <v>21.57</v>
      </c>
      <c r="K1860" s="19"/>
    </row>
    <row r="1861" spans="1:11" ht="15" thickBot="1">
      <c r="A1861" s="134"/>
      <c r="B1861" s="134"/>
      <c r="C1861" s="134"/>
      <c r="D1861" s="134"/>
      <c r="E1861" s="134" t="s">
        <v>733</v>
      </c>
      <c r="F1861" s="129">
        <v>12.77</v>
      </c>
      <c r="G1861" s="134"/>
      <c r="H1861" s="184" t="s">
        <v>734</v>
      </c>
      <c r="I1861" s="184"/>
      <c r="J1861" s="129">
        <v>57.83</v>
      </c>
      <c r="K1861" s="19"/>
    </row>
    <row r="1862" spans="1:11" ht="15" thickTop="1">
      <c r="A1862" s="130"/>
      <c r="B1862" s="130"/>
      <c r="C1862" s="130"/>
      <c r="D1862" s="130"/>
      <c r="E1862" s="130"/>
      <c r="F1862" s="130"/>
      <c r="G1862" s="130"/>
      <c r="H1862" s="130"/>
      <c r="I1862" s="130"/>
      <c r="J1862" s="130"/>
      <c r="K1862" s="19"/>
    </row>
    <row r="1863" spans="1:11" ht="14.25">
      <c r="A1863" s="135"/>
      <c r="B1863" s="99" t="s">
        <v>104</v>
      </c>
      <c r="C1863" s="135" t="s">
        <v>105</v>
      </c>
      <c r="D1863" s="135" t="s">
        <v>106</v>
      </c>
      <c r="E1863" s="185" t="s">
        <v>112</v>
      </c>
      <c r="F1863" s="185"/>
      <c r="G1863" s="100" t="s">
        <v>107</v>
      </c>
      <c r="H1863" s="99" t="s">
        <v>108</v>
      </c>
      <c r="I1863" s="99" t="s">
        <v>109</v>
      </c>
      <c r="J1863" s="99" t="s">
        <v>102</v>
      </c>
      <c r="K1863" s="19"/>
    </row>
    <row r="1864" spans="1:11" ht="42">
      <c r="A1864" s="136" t="s">
        <v>182</v>
      </c>
      <c r="B1864" s="105" t="s">
        <v>766</v>
      </c>
      <c r="C1864" s="136" t="s">
        <v>133</v>
      </c>
      <c r="D1864" s="136" t="s">
        <v>767</v>
      </c>
      <c r="E1864" s="186" t="s">
        <v>190</v>
      </c>
      <c r="F1864" s="186"/>
      <c r="G1864" s="106" t="s">
        <v>191</v>
      </c>
      <c r="H1864" s="126">
        <v>1</v>
      </c>
      <c r="I1864" s="107">
        <v>102.38</v>
      </c>
      <c r="J1864" s="107">
        <v>102.38</v>
      </c>
      <c r="K1864" s="19"/>
    </row>
    <row r="1865" spans="1:11" ht="42">
      <c r="A1865" s="132" t="s">
        <v>187</v>
      </c>
      <c r="B1865" s="116" t="s">
        <v>832</v>
      </c>
      <c r="C1865" s="132" t="s">
        <v>133</v>
      </c>
      <c r="D1865" s="132" t="s">
        <v>833</v>
      </c>
      <c r="E1865" s="182" t="s">
        <v>190</v>
      </c>
      <c r="F1865" s="182"/>
      <c r="G1865" s="117" t="s">
        <v>134</v>
      </c>
      <c r="H1865" s="127">
        <v>1</v>
      </c>
      <c r="I1865" s="118">
        <v>20.13</v>
      </c>
      <c r="J1865" s="118">
        <v>20.13</v>
      </c>
      <c r="K1865" s="19"/>
    </row>
    <row r="1866" spans="1:11" ht="42">
      <c r="A1866" s="132" t="s">
        <v>187</v>
      </c>
      <c r="B1866" s="116" t="s">
        <v>834</v>
      </c>
      <c r="C1866" s="132" t="s">
        <v>133</v>
      </c>
      <c r="D1866" s="132" t="s">
        <v>835</v>
      </c>
      <c r="E1866" s="182" t="s">
        <v>190</v>
      </c>
      <c r="F1866" s="182"/>
      <c r="G1866" s="117" t="s">
        <v>134</v>
      </c>
      <c r="H1866" s="127">
        <v>1</v>
      </c>
      <c r="I1866" s="118">
        <v>37.19</v>
      </c>
      <c r="J1866" s="118">
        <v>37.19</v>
      </c>
      <c r="K1866" s="19"/>
    </row>
    <row r="1867" spans="1:11" ht="42">
      <c r="A1867" s="132" t="s">
        <v>187</v>
      </c>
      <c r="B1867" s="116" t="s">
        <v>828</v>
      </c>
      <c r="C1867" s="132" t="s">
        <v>133</v>
      </c>
      <c r="D1867" s="132" t="s">
        <v>829</v>
      </c>
      <c r="E1867" s="182" t="s">
        <v>190</v>
      </c>
      <c r="F1867" s="182"/>
      <c r="G1867" s="117" t="s">
        <v>134</v>
      </c>
      <c r="H1867" s="127">
        <v>1</v>
      </c>
      <c r="I1867" s="118">
        <v>16.1</v>
      </c>
      <c r="J1867" s="118">
        <v>16.1</v>
      </c>
      <c r="K1867" s="19"/>
    </row>
    <row r="1868" spans="1:11" ht="42">
      <c r="A1868" s="132" t="s">
        <v>187</v>
      </c>
      <c r="B1868" s="116" t="s">
        <v>830</v>
      </c>
      <c r="C1868" s="132" t="s">
        <v>133</v>
      </c>
      <c r="D1868" s="132" t="s">
        <v>831</v>
      </c>
      <c r="E1868" s="182" t="s">
        <v>190</v>
      </c>
      <c r="F1868" s="182"/>
      <c r="G1868" s="117" t="s">
        <v>134</v>
      </c>
      <c r="H1868" s="127">
        <v>1</v>
      </c>
      <c r="I1868" s="118">
        <v>2.18</v>
      </c>
      <c r="J1868" s="118">
        <v>2.18</v>
      </c>
      <c r="K1868" s="19"/>
    </row>
    <row r="1869" spans="1:11" ht="21">
      <c r="A1869" s="132" t="s">
        <v>187</v>
      </c>
      <c r="B1869" s="116" t="s">
        <v>826</v>
      </c>
      <c r="C1869" s="132" t="s">
        <v>133</v>
      </c>
      <c r="D1869" s="132" t="s">
        <v>827</v>
      </c>
      <c r="E1869" s="182" t="s">
        <v>142</v>
      </c>
      <c r="F1869" s="182"/>
      <c r="G1869" s="117" t="s">
        <v>134</v>
      </c>
      <c r="H1869" s="127">
        <v>1</v>
      </c>
      <c r="I1869" s="118">
        <v>26.78</v>
      </c>
      <c r="J1869" s="118">
        <v>26.78</v>
      </c>
      <c r="K1869" s="19"/>
    </row>
    <row r="1870" spans="1:11" ht="14.25">
      <c r="A1870" s="134"/>
      <c r="B1870" s="134"/>
      <c r="C1870" s="134"/>
      <c r="D1870" s="134"/>
      <c r="E1870" s="134" t="s">
        <v>184</v>
      </c>
      <c r="F1870" s="129">
        <v>21.57</v>
      </c>
      <c r="G1870" s="134" t="s">
        <v>185</v>
      </c>
      <c r="H1870" s="129">
        <v>0</v>
      </c>
      <c r="I1870" s="134" t="s">
        <v>186</v>
      </c>
      <c r="J1870" s="129">
        <v>21.57</v>
      </c>
      <c r="K1870" s="19"/>
    </row>
    <row r="1871" spans="1:11" ht="15" thickBot="1">
      <c r="A1871" s="134"/>
      <c r="B1871" s="134"/>
      <c r="C1871" s="134"/>
      <c r="D1871" s="134"/>
      <c r="E1871" s="134" t="s">
        <v>733</v>
      </c>
      <c r="F1871" s="129">
        <v>29.02</v>
      </c>
      <c r="G1871" s="134"/>
      <c r="H1871" s="184" t="s">
        <v>734</v>
      </c>
      <c r="I1871" s="184"/>
      <c r="J1871" s="129">
        <v>131.4</v>
      </c>
      <c r="K1871" s="19"/>
    </row>
    <row r="1872" spans="1:11" ht="15" thickTop="1">
      <c r="A1872" s="130"/>
      <c r="B1872" s="130"/>
      <c r="C1872" s="130"/>
      <c r="D1872" s="130"/>
      <c r="E1872" s="130"/>
      <c r="F1872" s="130"/>
      <c r="G1872" s="130"/>
      <c r="H1872" s="130"/>
      <c r="I1872" s="130"/>
      <c r="J1872" s="130"/>
      <c r="K1872" s="19"/>
    </row>
    <row r="1873" spans="1:11" ht="14.25">
      <c r="A1873" s="135"/>
      <c r="B1873" s="99" t="s">
        <v>104</v>
      </c>
      <c r="C1873" s="135" t="s">
        <v>105</v>
      </c>
      <c r="D1873" s="135" t="s">
        <v>106</v>
      </c>
      <c r="E1873" s="185" t="s">
        <v>112</v>
      </c>
      <c r="F1873" s="185"/>
      <c r="G1873" s="100" t="s">
        <v>107</v>
      </c>
      <c r="H1873" s="99" t="s">
        <v>108</v>
      </c>
      <c r="I1873" s="99" t="s">
        <v>109</v>
      </c>
      <c r="J1873" s="99" t="s">
        <v>102</v>
      </c>
      <c r="K1873" s="19"/>
    </row>
    <row r="1874" spans="1:11" ht="42">
      <c r="A1874" s="136" t="s">
        <v>182</v>
      </c>
      <c r="B1874" s="105" t="s">
        <v>828</v>
      </c>
      <c r="C1874" s="136" t="s">
        <v>133</v>
      </c>
      <c r="D1874" s="136" t="s">
        <v>829</v>
      </c>
      <c r="E1874" s="186" t="s">
        <v>190</v>
      </c>
      <c r="F1874" s="186"/>
      <c r="G1874" s="106" t="s">
        <v>134</v>
      </c>
      <c r="H1874" s="126">
        <v>1</v>
      </c>
      <c r="I1874" s="107">
        <v>16.1</v>
      </c>
      <c r="J1874" s="107">
        <v>16.1</v>
      </c>
      <c r="K1874" s="19"/>
    </row>
    <row r="1875" spans="1:11" ht="42">
      <c r="A1875" s="133" t="s">
        <v>183</v>
      </c>
      <c r="B1875" s="119" t="s">
        <v>719</v>
      </c>
      <c r="C1875" s="133" t="s">
        <v>133</v>
      </c>
      <c r="D1875" s="133" t="s">
        <v>720</v>
      </c>
      <c r="E1875" s="183" t="s">
        <v>158</v>
      </c>
      <c r="F1875" s="183"/>
      <c r="G1875" s="120" t="s">
        <v>130</v>
      </c>
      <c r="H1875" s="128">
        <v>5.6E-05</v>
      </c>
      <c r="I1875" s="121">
        <v>287614.48</v>
      </c>
      <c r="J1875" s="121">
        <v>16.1</v>
      </c>
      <c r="K1875" s="19"/>
    </row>
    <row r="1876" spans="1:11" ht="14.25">
      <c r="A1876" s="134"/>
      <c r="B1876" s="134"/>
      <c r="C1876" s="134"/>
      <c r="D1876" s="134"/>
      <c r="E1876" s="134" t="s">
        <v>184</v>
      </c>
      <c r="F1876" s="129">
        <v>0</v>
      </c>
      <c r="G1876" s="134" t="s">
        <v>185</v>
      </c>
      <c r="H1876" s="129">
        <v>0</v>
      </c>
      <c r="I1876" s="134" t="s">
        <v>186</v>
      </c>
      <c r="J1876" s="129">
        <v>0</v>
      </c>
      <c r="K1876" s="19"/>
    </row>
    <row r="1877" spans="1:11" ht="15" thickBot="1">
      <c r="A1877" s="134"/>
      <c r="B1877" s="134"/>
      <c r="C1877" s="134"/>
      <c r="D1877" s="134"/>
      <c r="E1877" s="134" t="s">
        <v>733</v>
      </c>
      <c r="F1877" s="129">
        <v>4.56</v>
      </c>
      <c r="G1877" s="134"/>
      <c r="H1877" s="184" t="s">
        <v>734</v>
      </c>
      <c r="I1877" s="184"/>
      <c r="J1877" s="129">
        <v>20.66</v>
      </c>
      <c r="K1877" s="19"/>
    </row>
    <row r="1878" spans="1:11" ht="15" thickTop="1">
      <c r="A1878" s="130"/>
      <c r="B1878" s="130"/>
      <c r="C1878" s="130"/>
      <c r="D1878" s="130"/>
      <c r="E1878" s="130"/>
      <c r="F1878" s="130"/>
      <c r="G1878" s="130"/>
      <c r="H1878" s="130"/>
      <c r="I1878" s="130"/>
      <c r="J1878" s="130"/>
      <c r="K1878" s="19"/>
    </row>
    <row r="1879" spans="1:11" ht="14.25">
      <c r="A1879" s="135"/>
      <c r="B1879" s="99" t="s">
        <v>104</v>
      </c>
      <c r="C1879" s="135" t="s">
        <v>105</v>
      </c>
      <c r="D1879" s="135" t="s">
        <v>106</v>
      </c>
      <c r="E1879" s="185" t="s">
        <v>112</v>
      </c>
      <c r="F1879" s="185"/>
      <c r="G1879" s="100" t="s">
        <v>107</v>
      </c>
      <c r="H1879" s="99" t="s">
        <v>108</v>
      </c>
      <c r="I1879" s="99" t="s">
        <v>109</v>
      </c>
      <c r="J1879" s="99" t="s">
        <v>102</v>
      </c>
      <c r="K1879" s="19"/>
    </row>
    <row r="1880" spans="1:11" ht="42">
      <c r="A1880" s="136" t="s">
        <v>182</v>
      </c>
      <c r="B1880" s="105" t="s">
        <v>830</v>
      </c>
      <c r="C1880" s="136" t="s">
        <v>133</v>
      </c>
      <c r="D1880" s="136" t="s">
        <v>831</v>
      </c>
      <c r="E1880" s="186" t="s">
        <v>190</v>
      </c>
      <c r="F1880" s="186"/>
      <c r="G1880" s="106" t="s">
        <v>134</v>
      </c>
      <c r="H1880" s="126">
        <v>1</v>
      </c>
      <c r="I1880" s="107">
        <v>2.18</v>
      </c>
      <c r="J1880" s="107">
        <v>2.18</v>
      </c>
      <c r="K1880" s="19"/>
    </row>
    <row r="1881" spans="1:11" ht="42">
      <c r="A1881" s="133" t="s">
        <v>183</v>
      </c>
      <c r="B1881" s="119" t="s">
        <v>719</v>
      </c>
      <c r="C1881" s="133" t="s">
        <v>133</v>
      </c>
      <c r="D1881" s="133" t="s">
        <v>720</v>
      </c>
      <c r="E1881" s="183" t="s">
        <v>158</v>
      </c>
      <c r="F1881" s="183"/>
      <c r="G1881" s="120" t="s">
        <v>130</v>
      </c>
      <c r="H1881" s="128">
        <v>7.6E-06</v>
      </c>
      <c r="I1881" s="121">
        <v>287614.48</v>
      </c>
      <c r="J1881" s="121">
        <v>2.18</v>
      </c>
      <c r="K1881" s="19"/>
    </row>
    <row r="1882" spans="1:11" ht="14.25">
      <c r="A1882" s="134"/>
      <c r="B1882" s="134"/>
      <c r="C1882" s="134"/>
      <c r="D1882" s="134"/>
      <c r="E1882" s="134" t="s">
        <v>184</v>
      </c>
      <c r="F1882" s="129">
        <v>0</v>
      </c>
      <c r="G1882" s="134" t="s">
        <v>185</v>
      </c>
      <c r="H1882" s="129">
        <v>0</v>
      </c>
      <c r="I1882" s="134" t="s">
        <v>186</v>
      </c>
      <c r="J1882" s="129">
        <v>0</v>
      </c>
      <c r="K1882" s="19"/>
    </row>
    <row r="1883" spans="1:11" ht="15" thickBot="1">
      <c r="A1883" s="134"/>
      <c r="B1883" s="134"/>
      <c r="C1883" s="134"/>
      <c r="D1883" s="134"/>
      <c r="E1883" s="134" t="s">
        <v>733</v>
      </c>
      <c r="F1883" s="129">
        <v>0.61</v>
      </c>
      <c r="G1883" s="134"/>
      <c r="H1883" s="184" t="s">
        <v>734</v>
      </c>
      <c r="I1883" s="184"/>
      <c r="J1883" s="129">
        <v>2.79</v>
      </c>
      <c r="K1883" s="19"/>
    </row>
    <row r="1884" spans="1:11" ht="15" thickTop="1">
      <c r="A1884" s="130"/>
      <c r="B1884" s="130"/>
      <c r="C1884" s="130"/>
      <c r="D1884" s="130"/>
      <c r="E1884" s="130"/>
      <c r="F1884" s="130"/>
      <c r="G1884" s="130"/>
      <c r="H1884" s="130"/>
      <c r="I1884" s="130"/>
      <c r="J1884" s="130"/>
      <c r="K1884" s="19"/>
    </row>
    <row r="1885" spans="1:11" ht="14.25">
      <c r="A1885" s="135"/>
      <c r="B1885" s="99" t="s">
        <v>104</v>
      </c>
      <c r="C1885" s="135" t="s">
        <v>105</v>
      </c>
      <c r="D1885" s="135" t="s">
        <v>106</v>
      </c>
      <c r="E1885" s="185" t="s">
        <v>112</v>
      </c>
      <c r="F1885" s="185"/>
      <c r="G1885" s="100" t="s">
        <v>107</v>
      </c>
      <c r="H1885" s="99" t="s">
        <v>108</v>
      </c>
      <c r="I1885" s="99" t="s">
        <v>109</v>
      </c>
      <c r="J1885" s="99" t="s">
        <v>102</v>
      </c>
      <c r="K1885" s="19"/>
    </row>
    <row r="1886" spans="1:11" ht="42">
      <c r="A1886" s="136" t="s">
        <v>182</v>
      </c>
      <c r="B1886" s="105" t="s">
        <v>832</v>
      </c>
      <c r="C1886" s="136" t="s">
        <v>133</v>
      </c>
      <c r="D1886" s="136" t="s">
        <v>833</v>
      </c>
      <c r="E1886" s="186" t="s">
        <v>190</v>
      </c>
      <c r="F1886" s="186"/>
      <c r="G1886" s="106" t="s">
        <v>134</v>
      </c>
      <c r="H1886" s="126">
        <v>1</v>
      </c>
      <c r="I1886" s="107">
        <v>20.13</v>
      </c>
      <c r="J1886" s="107">
        <v>20.13</v>
      </c>
      <c r="K1886" s="19"/>
    </row>
    <row r="1887" spans="1:11" ht="42">
      <c r="A1887" s="133" t="s">
        <v>183</v>
      </c>
      <c r="B1887" s="119" t="s">
        <v>719</v>
      </c>
      <c r="C1887" s="133" t="s">
        <v>133</v>
      </c>
      <c r="D1887" s="133" t="s">
        <v>720</v>
      </c>
      <c r="E1887" s="183" t="s">
        <v>158</v>
      </c>
      <c r="F1887" s="183"/>
      <c r="G1887" s="120" t="s">
        <v>130</v>
      </c>
      <c r="H1887" s="128">
        <v>7E-05</v>
      </c>
      <c r="I1887" s="121">
        <v>287614.48</v>
      </c>
      <c r="J1887" s="121">
        <v>20.13</v>
      </c>
      <c r="K1887" s="19"/>
    </row>
    <row r="1888" spans="1:11" ht="14.25">
      <c r="A1888" s="134"/>
      <c r="B1888" s="134"/>
      <c r="C1888" s="134"/>
      <c r="D1888" s="134"/>
      <c r="E1888" s="134" t="s">
        <v>184</v>
      </c>
      <c r="F1888" s="129">
        <v>0</v>
      </c>
      <c r="G1888" s="134" t="s">
        <v>185</v>
      </c>
      <c r="H1888" s="129">
        <v>0</v>
      </c>
      <c r="I1888" s="134" t="s">
        <v>186</v>
      </c>
      <c r="J1888" s="129">
        <v>0</v>
      </c>
      <c r="K1888" s="19"/>
    </row>
    <row r="1889" spans="1:11" ht="15" thickBot="1">
      <c r="A1889" s="134"/>
      <c r="B1889" s="134"/>
      <c r="C1889" s="134"/>
      <c r="D1889" s="134"/>
      <c r="E1889" s="134" t="s">
        <v>733</v>
      </c>
      <c r="F1889" s="129">
        <v>5.7</v>
      </c>
      <c r="G1889" s="134"/>
      <c r="H1889" s="184" t="s">
        <v>734</v>
      </c>
      <c r="I1889" s="184"/>
      <c r="J1889" s="129">
        <v>25.83</v>
      </c>
      <c r="K1889" s="19"/>
    </row>
    <row r="1890" spans="1:11" ht="15" thickTop="1">
      <c r="A1890" s="130"/>
      <c r="B1890" s="130"/>
      <c r="C1890" s="130"/>
      <c r="D1890" s="130"/>
      <c r="E1890" s="130"/>
      <c r="F1890" s="130"/>
      <c r="G1890" s="130"/>
      <c r="H1890" s="130"/>
      <c r="I1890" s="130"/>
      <c r="J1890" s="130"/>
      <c r="K1890" s="19"/>
    </row>
    <row r="1891" spans="1:11" ht="14.25">
      <c r="A1891" s="135"/>
      <c r="B1891" s="99" t="s">
        <v>104</v>
      </c>
      <c r="C1891" s="135" t="s">
        <v>105</v>
      </c>
      <c r="D1891" s="135" t="s">
        <v>106</v>
      </c>
      <c r="E1891" s="185" t="s">
        <v>112</v>
      </c>
      <c r="F1891" s="185"/>
      <c r="G1891" s="100" t="s">
        <v>107</v>
      </c>
      <c r="H1891" s="99" t="s">
        <v>108</v>
      </c>
      <c r="I1891" s="99" t="s">
        <v>109</v>
      </c>
      <c r="J1891" s="99" t="s">
        <v>102</v>
      </c>
      <c r="K1891" s="19"/>
    </row>
    <row r="1892" spans="1:11" ht="42">
      <c r="A1892" s="136" t="s">
        <v>182</v>
      </c>
      <c r="B1892" s="105" t="s">
        <v>834</v>
      </c>
      <c r="C1892" s="136" t="s">
        <v>133</v>
      </c>
      <c r="D1892" s="136" t="s">
        <v>835</v>
      </c>
      <c r="E1892" s="186" t="s">
        <v>190</v>
      </c>
      <c r="F1892" s="186"/>
      <c r="G1892" s="106" t="s">
        <v>134</v>
      </c>
      <c r="H1892" s="126">
        <v>1</v>
      </c>
      <c r="I1892" s="107">
        <v>37.19</v>
      </c>
      <c r="J1892" s="107">
        <v>37.19</v>
      </c>
      <c r="K1892" s="19"/>
    </row>
    <row r="1893" spans="1:11" ht="14.25">
      <c r="A1893" s="133" t="s">
        <v>183</v>
      </c>
      <c r="B1893" s="119" t="s">
        <v>229</v>
      </c>
      <c r="C1893" s="133" t="s">
        <v>133</v>
      </c>
      <c r="D1893" s="133" t="s">
        <v>230</v>
      </c>
      <c r="E1893" s="183" t="s">
        <v>147</v>
      </c>
      <c r="F1893" s="183"/>
      <c r="G1893" s="120" t="s">
        <v>231</v>
      </c>
      <c r="H1893" s="128">
        <v>8.92</v>
      </c>
      <c r="I1893" s="121">
        <v>4.17</v>
      </c>
      <c r="J1893" s="121">
        <v>37.19</v>
      </c>
      <c r="K1893" s="19"/>
    </row>
    <row r="1894" spans="1:11" ht="14.25">
      <c r="A1894" s="134"/>
      <c r="B1894" s="134"/>
      <c r="C1894" s="134"/>
      <c r="D1894" s="134"/>
      <c r="E1894" s="134" t="s">
        <v>184</v>
      </c>
      <c r="F1894" s="129">
        <v>0</v>
      </c>
      <c r="G1894" s="134" t="s">
        <v>185</v>
      </c>
      <c r="H1894" s="129">
        <v>0</v>
      </c>
      <c r="I1894" s="134" t="s">
        <v>186</v>
      </c>
      <c r="J1894" s="129">
        <v>0</v>
      </c>
      <c r="K1894" s="19"/>
    </row>
    <row r="1895" spans="1:11" ht="15" thickBot="1">
      <c r="A1895" s="134"/>
      <c r="B1895" s="134"/>
      <c r="C1895" s="134"/>
      <c r="D1895" s="134"/>
      <c r="E1895" s="134" t="s">
        <v>733</v>
      </c>
      <c r="F1895" s="129">
        <v>10.54</v>
      </c>
      <c r="G1895" s="134"/>
      <c r="H1895" s="184" t="s">
        <v>734</v>
      </c>
      <c r="I1895" s="184"/>
      <c r="J1895" s="129">
        <v>47.73</v>
      </c>
      <c r="K1895" s="19"/>
    </row>
    <row r="1896" spans="1:11" ht="15" thickTop="1">
      <c r="A1896" s="130"/>
      <c r="B1896" s="130"/>
      <c r="C1896" s="130"/>
      <c r="D1896" s="130"/>
      <c r="E1896" s="130"/>
      <c r="F1896" s="130"/>
      <c r="G1896" s="130"/>
      <c r="H1896" s="130"/>
      <c r="I1896" s="130"/>
      <c r="J1896" s="130"/>
      <c r="K1896" s="19"/>
    </row>
    <row r="1897" spans="1:11" ht="14.25">
      <c r="A1897" s="135"/>
      <c r="B1897" s="99" t="s">
        <v>104</v>
      </c>
      <c r="C1897" s="135" t="s">
        <v>105</v>
      </c>
      <c r="D1897" s="135" t="s">
        <v>106</v>
      </c>
      <c r="E1897" s="185" t="s">
        <v>112</v>
      </c>
      <c r="F1897" s="185"/>
      <c r="G1897" s="100" t="s">
        <v>107</v>
      </c>
      <c r="H1897" s="99" t="s">
        <v>108</v>
      </c>
      <c r="I1897" s="99" t="s">
        <v>109</v>
      </c>
      <c r="J1897" s="99" t="s">
        <v>102</v>
      </c>
      <c r="K1897" s="19"/>
    </row>
    <row r="1898" spans="1:11" ht="31.5">
      <c r="A1898" s="136" t="s">
        <v>182</v>
      </c>
      <c r="B1898" s="105" t="s">
        <v>1209</v>
      </c>
      <c r="C1898" s="136" t="s">
        <v>133</v>
      </c>
      <c r="D1898" s="136" t="s">
        <v>1210</v>
      </c>
      <c r="E1898" s="186" t="s">
        <v>248</v>
      </c>
      <c r="F1898" s="186"/>
      <c r="G1898" s="106" t="s">
        <v>129</v>
      </c>
      <c r="H1898" s="126">
        <v>1</v>
      </c>
      <c r="I1898" s="107">
        <v>42.89</v>
      </c>
      <c r="J1898" s="107">
        <v>42.89</v>
      </c>
      <c r="K1898" s="19"/>
    </row>
    <row r="1899" spans="1:11" ht="21">
      <c r="A1899" s="132" t="s">
        <v>187</v>
      </c>
      <c r="B1899" s="116" t="s">
        <v>437</v>
      </c>
      <c r="C1899" s="132" t="s">
        <v>133</v>
      </c>
      <c r="D1899" s="132" t="s">
        <v>438</v>
      </c>
      <c r="E1899" s="182" t="s">
        <v>142</v>
      </c>
      <c r="F1899" s="182"/>
      <c r="G1899" s="117" t="s">
        <v>134</v>
      </c>
      <c r="H1899" s="127">
        <v>0.43</v>
      </c>
      <c r="I1899" s="118">
        <v>21.43</v>
      </c>
      <c r="J1899" s="118">
        <v>9.21</v>
      </c>
      <c r="K1899" s="19"/>
    </row>
    <row r="1900" spans="1:11" ht="21">
      <c r="A1900" s="132" t="s">
        <v>187</v>
      </c>
      <c r="B1900" s="116" t="s">
        <v>188</v>
      </c>
      <c r="C1900" s="132" t="s">
        <v>133</v>
      </c>
      <c r="D1900" s="132" t="s">
        <v>189</v>
      </c>
      <c r="E1900" s="182" t="s">
        <v>142</v>
      </c>
      <c r="F1900" s="182"/>
      <c r="G1900" s="117" t="s">
        <v>134</v>
      </c>
      <c r="H1900" s="127">
        <v>0.2</v>
      </c>
      <c r="I1900" s="118">
        <v>15.24</v>
      </c>
      <c r="J1900" s="118">
        <v>3.04</v>
      </c>
      <c r="K1900" s="19"/>
    </row>
    <row r="1901" spans="1:11" ht="14.25">
      <c r="A1901" s="133" t="s">
        <v>183</v>
      </c>
      <c r="B1901" s="119" t="s">
        <v>612</v>
      </c>
      <c r="C1901" s="133" t="s">
        <v>133</v>
      </c>
      <c r="D1901" s="133" t="s">
        <v>613</v>
      </c>
      <c r="E1901" s="183" t="s">
        <v>147</v>
      </c>
      <c r="F1901" s="183"/>
      <c r="G1901" s="120" t="s">
        <v>269</v>
      </c>
      <c r="H1901" s="128">
        <v>4.86</v>
      </c>
      <c r="I1901" s="121">
        <v>0.86</v>
      </c>
      <c r="J1901" s="121">
        <v>4.17</v>
      </c>
      <c r="K1901" s="19"/>
    </row>
    <row r="1902" spans="1:11" ht="21">
      <c r="A1902" s="133" t="s">
        <v>183</v>
      </c>
      <c r="B1902" s="119" t="s">
        <v>602</v>
      </c>
      <c r="C1902" s="133" t="s">
        <v>133</v>
      </c>
      <c r="D1902" s="133" t="s">
        <v>603</v>
      </c>
      <c r="E1902" s="183" t="s">
        <v>147</v>
      </c>
      <c r="F1902" s="183"/>
      <c r="G1902" s="120" t="s">
        <v>129</v>
      </c>
      <c r="H1902" s="128">
        <v>1.06</v>
      </c>
      <c r="I1902" s="121">
        <v>23.84</v>
      </c>
      <c r="J1902" s="121">
        <v>25.27</v>
      </c>
      <c r="K1902" s="19"/>
    </row>
    <row r="1903" spans="1:11" ht="14.25">
      <c r="A1903" s="133" t="s">
        <v>183</v>
      </c>
      <c r="B1903" s="119" t="s">
        <v>618</v>
      </c>
      <c r="C1903" s="133" t="s">
        <v>133</v>
      </c>
      <c r="D1903" s="133" t="s">
        <v>619</v>
      </c>
      <c r="E1903" s="183" t="s">
        <v>147</v>
      </c>
      <c r="F1903" s="183"/>
      <c r="G1903" s="120" t="s">
        <v>269</v>
      </c>
      <c r="H1903" s="128">
        <v>0.24</v>
      </c>
      <c r="I1903" s="121">
        <v>5.04</v>
      </c>
      <c r="J1903" s="121">
        <v>1.2</v>
      </c>
      <c r="K1903" s="19"/>
    </row>
    <row r="1904" spans="1:11" ht="14.25">
      <c r="A1904" s="134"/>
      <c r="B1904" s="134"/>
      <c r="C1904" s="134"/>
      <c r="D1904" s="134"/>
      <c r="E1904" s="134" t="s">
        <v>184</v>
      </c>
      <c r="F1904" s="129">
        <v>8.45</v>
      </c>
      <c r="G1904" s="134" t="s">
        <v>185</v>
      </c>
      <c r="H1904" s="129">
        <v>0</v>
      </c>
      <c r="I1904" s="134" t="s">
        <v>186</v>
      </c>
      <c r="J1904" s="129">
        <v>8.45</v>
      </c>
      <c r="K1904" s="19"/>
    </row>
    <row r="1905" spans="1:11" ht="15" thickBot="1">
      <c r="A1905" s="134"/>
      <c r="B1905" s="134"/>
      <c r="C1905" s="134"/>
      <c r="D1905" s="134"/>
      <c r="E1905" s="134" t="s">
        <v>733</v>
      </c>
      <c r="F1905" s="129">
        <v>12.15</v>
      </c>
      <c r="G1905" s="134"/>
      <c r="H1905" s="184" t="s">
        <v>734</v>
      </c>
      <c r="I1905" s="184"/>
      <c r="J1905" s="129">
        <v>55.04</v>
      </c>
      <c r="K1905" s="19"/>
    </row>
    <row r="1906" spans="1:11" ht="15" thickTop="1">
      <c r="A1906" s="130"/>
      <c r="B1906" s="130"/>
      <c r="C1906" s="130"/>
      <c r="D1906" s="130"/>
      <c r="E1906" s="130"/>
      <c r="F1906" s="130"/>
      <c r="G1906" s="130"/>
      <c r="H1906" s="130"/>
      <c r="I1906" s="130"/>
      <c r="J1906" s="130"/>
      <c r="K1906" s="19"/>
    </row>
    <row r="1907" spans="1:11" ht="14.25">
      <c r="A1907" s="135"/>
      <c r="B1907" s="99" t="s">
        <v>104</v>
      </c>
      <c r="C1907" s="135" t="s">
        <v>105</v>
      </c>
      <c r="D1907" s="135" t="s">
        <v>106</v>
      </c>
      <c r="E1907" s="185" t="s">
        <v>112</v>
      </c>
      <c r="F1907" s="185"/>
      <c r="G1907" s="100" t="s">
        <v>107</v>
      </c>
      <c r="H1907" s="99" t="s">
        <v>108</v>
      </c>
      <c r="I1907" s="99" t="s">
        <v>109</v>
      </c>
      <c r="J1907" s="99" t="s">
        <v>102</v>
      </c>
      <c r="K1907" s="19"/>
    </row>
    <row r="1908" spans="1:11" ht="31.5">
      <c r="A1908" s="136" t="s">
        <v>182</v>
      </c>
      <c r="B1908" s="105" t="s">
        <v>563</v>
      </c>
      <c r="C1908" s="136" t="s">
        <v>133</v>
      </c>
      <c r="D1908" s="136" t="s">
        <v>564</v>
      </c>
      <c r="E1908" s="186" t="s">
        <v>248</v>
      </c>
      <c r="F1908" s="186"/>
      <c r="G1908" s="106" t="s">
        <v>129</v>
      </c>
      <c r="H1908" s="126">
        <v>1</v>
      </c>
      <c r="I1908" s="107">
        <v>38.06</v>
      </c>
      <c r="J1908" s="107">
        <v>38.06</v>
      </c>
      <c r="K1908" s="19"/>
    </row>
    <row r="1909" spans="1:11" ht="21">
      <c r="A1909" s="132" t="s">
        <v>187</v>
      </c>
      <c r="B1909" s="116" t="s">
        <v>188</v>
      </c>
      <c r="C1909" s="132" t="s">
        <v>133</v>
      </c>
      <c r="D1909" s="132" t="s">
        <v>189</v>
      </c>
      <c r="E1909" s="182" t="s">
        <v>142</v>
      </c>
      <c r="F1909" s="182"/>
      <c r="G1909" s="117" t="s">
        <v>134</v>
      </c>
      <c r="H1909" s="127">
        <v>0.15</v>
      </c>
      <c r="I1909" s="118">
        <v>15.24</v>
      </c>
      <c r="J1909" s="118">
        <v>2.28</v>
      </c>
      <c r="K1909" s="19"/>
    </row>
    <row r="1910" spans="1:11" ht="21">
      <c r="A1910" s="132" t="s">
        <v>187</v>
      </c>
      <c r="B1910" s="116" t="s">
        <v>437</v>
      </c>
      <c r="C1910" s="132" t="s">
        <v>133</v>
      </c>
      <c r="D1910" s="132" t="s">
        <v>438</v>
      </c>
      <c r="E1910" s="182" t="s">
        <v>142</v>
      </c>
      <c r="F1910" s="182"/>
      <c r="G1910" s="117" t="s">
        <v>134</v>
      </c>
      <c r="H1910" s="127">
        <v>0.24</v>
      </c>
      <c r="I1910" s="118">
        <v>21.43</v>
      </c>
      <c r="J1910" s="118">
        <v>5.14</v>
      </c>
      <c r="K1910" s="19"/>
    </row>
    <row r="1911" spans="1:11" ht="14.25">
      <c r="A1911" s="133" t="s">
        <v>183</v>
      </c>
      <c r="B1911" s="119" t="s">
        <v>612</v>
      </c>
      <c r="C1911" s="133" t="s">
        <v>133</v>
      </c>
      <c r="D1911" s="133" t="s">
        <v>613</v>
      </c>
      <c r="E1911" s="183" t="s">
        <v>147</v>
      </c>
      <c r="F1911" s="183"/>
      <c r="G1911" s="120" t="s">
        <v>269</v>
      </c>
      <c r="H1911" s="128">
        <v>4.86</v>
      </c>
      <c r="I1911" s="121">
        <v>0.86</v>
      </c>
      <c r="J1911" s="121">
        <v>4.17</v>
      </c>
      <c r="K1911" s="19"/>
    </row>
    <row r="1912" spans="1:11" ht="21">
      <c r="A1912" s="133" t="s">
        <v>183</v>
      </c>
      <c r="B1912" s="119" t="s">
        <v>602</v>
      </c>
      <c r="C1912" s="133" t="s">
        <v>133</v>
      </c>
      <c r="D1912" s="133" t="s">
        <v>603</v>
      </c>
      <c r="E1912" s="183" t="s">
        <v>147</v>
      </c>
      <c r="F1912" s="183"/>
      <c r="G1912" s="120" t="s">
        <v>129</v>
      </c>
      <c r="H1912" s="128">
        <v>1.06</v>
      </c>
      <c r="I1912" s="121">
        <v>23.84</v>
      </c>
      <c r="J1912" s="121">
        <v>25.27</v>
      </c>
      <c r="K1912" s="19"/>
    </row>
    <row r="1913" spans="1:11" ht="14.25">
      <c r="A1913" s="133" t="s">
        <v>183</v>
      </c>
      <c r="B1913" s="119" t="s">
        <v>618</v>
      </c>
      <c r="C1913" s="133" t="s">
        <v>133</v>
      </c>
      <c r="D1913" s="133" t="s">
        <v>619</v>
      </c>
      <c r="E1913" s="183" t="s">
        <v>147</v>
      </c>
      <c r="F1913" s="183"/>
      <c r="G1913" s="120" t="s">
        <v>269</v>
      </c>
      <c r="H1913" s="128">
        <v>0.24</v>
      </c>
      <c r="I1913" s="121">
        <v>5.04</v>
      </c>
      <c r="J1913" s="121">
        <v>1.2</v>
      </c>
      <c r="K1913" s="19"/>
    </row>
    <row r="1914" spans="1:11" ht="14.25">
      <c r="A1914" s="134"/>
      <c r="B1914" s="134"/>
      <c r="C1914" s="134"/>
      <c r="D1914" s="134"/>
      <c r="E1914" s="134" t="s">
        <v>184</v>
      </c>
      <c r="F1914" s="129">
        <v>5.07</v>
      </c>
      <c r="G1914" s="134" t="s">
        <v>185</v>
      </c>
      <c r="H1914" s="129">
        <v>0</v>
      </c>
      <c r="I1914" s="134" t="s">
        <v>186</v>
      </c>
      <c r="J1914" s="129">
        <v>5.07</v>
      </c>
      <c r="K1914" s="19"/>
    </row>
    <row r="1915" spans="1:11" ht="15" thickBot="1">
      <c r="A1915" s="134"/>
      <c r="B1915" s="134"/>
      <c r="C1915" s="134"/>
      <c r="D1915" s="134"/>
      <c r="E1915" s="134" t="s">
        <v>733</v>
      </c>
      <c r="F1915" s="129">
        <v>10.79</v>
      </c>
      <c r="G1915" s="134"/>
      <c r="H1915" s="184" t="s">
        <v>734</v>
      </c>
      <c r="I1915" s="184"/>
      <c r="J1915" s="129">
        <v>48.85</v>
      </c>
      <c r="K1915" s="19"/>
    </row>
    <row r="1916" spans="1:11" ht="15" thickTop="1">
      <c r="A1916" s="130"/>
      <c r="B1916" s="130"/>
      <c r="C1916" s="130"/>
      <c r="D1916" s="130"/>
      <c r="E1916" s="130"/>
      <c r="F1916" s="130"/>
      <c r="G1916" s="130"/>
      <c r="H1916" s="130"/>
      <c r="I1916" s="130"/>
      <c r="J1916" s="130"/>
      <c r="K1916" s="19"/>
    </row>
    <row r="1917" spans="1:11" ht="14.25">
      <c r="A1917" s="135"/>
      <c r="B1917" s="99" t="s">
        <v>104</v>
      </c>
      <c r="C1917" s="135" t="s">
        <v>105</v>
      </c>
      <c r="D1917" s="135" t="s">
        <v>106</v>
      </c>
      <c r="E1917" s="185" t="s">
        <v>112</v>
      </c>
      <c r="F1917" s="185"/>
      <c r="G1917" s="100" t="s">
        <v>107</v>
      </c>
      <c r="H1917" s="99" t="s">
        <v>108</v>
      </c>
      <c r="I1917" s="99" t="s">
        <v>109</v>
      </c>
      <c r="J1917" s="99" t="s">
        <v>102</v>
      </c>
      <c r="K1917" s="19"/>
    </row>
    <row r="1918" spans="1:11" ht="31.5">
      <c r="A1918" s="136" t="s">
        <v>182</v>
      </c>
      <c r="B1918" s="105" t="s">
        <v>1207</v>
      </c>
      <c r="C1918" s="136" t="s">
        <v>133</v>
      </c>
      <c r="D1918" s="136" t="s">
        <v>1208</v>
      </c>
      <c r="E1918" s="186" t="s">
        <v>248</v>
      </c>
      <c r="F1918" s="186"/>
      <c r="G1918" s="106" t="s">
        <v>129</v>
      </c>
      <c r="H1918" s="126">
        <v>1</v>
      </c>
      <c r="I1918" s="107">
        <v>48.78</v>
      </c>
      <c r="J1918" s="107">
        <v>48.78</v>
      </c>
      <c r="K1918" s="19"/>
    </row>
    <row r="1919" spans="1:11" ht="21">
      <c r="A1919" s="132" t="s">
        <v>187</v>
      </c>
      <c r="B1919" s="116" t="s">
        <v>437</v>
      </c>
      <c r="C1919" s="132" t="s">
        <v>133</v>
      </c>
      <c r="D1919" s="132" t="s">
        <v>438</v>
      </c>
      <c r="E1919" s="182" t="s">
        <v>142</v>
      </c>
      <c r="F1919" s="182"/>
      <c r="G1919" s="117" t="s">
        <v>134</v>
      </c>
      <c r="H1919" s="127">
        <v>0.64</v>
      </c>
      <c r="I1919" s="118">
        <v>21.43</v>
      </c>
      <c r="J1919" s="118">
        <v>13.71</v>
      </c>
      <c r="K1919" s="19"/>
    </row>
    <row r="1920" spans="1:11" ht="21">
      <c r="A1920" s="132" t="s">
        <v>187</v>
      </c>
      <c r="B1920" s="116" t="s">
        <v>188</v>
      </c>
      <c r="C1920" s="132" t="s">
        <v>133</v>
      </c>
      <c r="D1920" s="132" t="s">
        <v>189</v>
      </c>
      <c r="E1920" s="182" t="s">
        <v>142</v>
      </c>
      <c r="F1920" s="182"/>
      <c r="G1920" s="117" t="s">
        <v>134</v>
      </c>
      <c r="H1920" s="127">
        <v>0.26</v>
      </c>
      <c r="I1920" s="118">
        <v>15.24</v>
      </c>
      <c r="J1920" s="118">
        <v>3.96</v>
      </c>
      <c r="K1920" s="19"/>
    </row>
    <row r="1921" spans="1:11" ht="14.25">
      <c r="A1921" s="133" t="s">
        <v>183</v>
      </c>
      <c r="B1921" s="119" t="s">
        <v>612</v>
      </c>
      <c r="C1921" s="133" t="s">
        <v>133</v>
      </c>
      <c r="D1921" s="133" t="s">
        <v>613</v>
      </c>
      <c r="E1921" s="183" t="s">
        <v>147</v>
      </c>
      <c r="F1921" s="183"/>
      <c r="G1921" s="120" t="s">
        <v>269</v>
      </c>
      <c r="H1921" s="128">
        <v>4.86</v>
      </c>
      <c r="I1921" s="121">
        <v>0.86</v>
      </c>
      <c r="J1921" s="121">
        <v>4.17</v>
      </c>
      <c r="K1921" s="19"/>
    </row>
    <row r="1922" spans="1:11" ht="21">
      <c r="A1922" s="133" t="s">
        <v>183</v>
      </c>
      <c r="B1922" s="119" t="s">
        <v>602</v>
      </c>
      <c r="C1922" s="133" t="s">
        <v>133</v>
      </c>
      <c r="D1922" s="133" t="s">
        <v>603</v>
      </c>
      <c r="E1922" s="183" t="s">
        <v>147</v>
      </c>
      <c r="F1922" s="183"/>
      <c r="G1922" s="120" t="s">
        <v>129</v>
      </c>
      <c r="H1922" s="128">
        <v>1.08</v>
      </c>
      <c r="I1922" s="121">
        <v>23.84</v>
      </c>
      <c r="J1922" s="121">
        <v>25.74</v>
      </c>
      <c r="K1922" s="19"/>
    </row>
    <row r="1923" spans="1:11" ht="14.25">
      <c r="A1923" s="133" t="s">
        <v>183</v>
      </c>
      <c r="B1923" s="119" t="s">
        <v>618</v>
      </c>
      <c r="C1923" s="133" t="s">
        <v>133</v>
      </c>
      <c r="D1923" s="133" t="s">
        <v>619</v>
      </c>
      <c r="E1923" s="183" t="s">
        <v>147</v>
      </c>
      <c r="F1923" s="183"/>
      <c r="G1923" s="120" t="s">
        <v>269</v>
      </c>
      <c r="H1923" s="128">
        <v>0.24</v>
      </c>
      <c r="I1923" s="121">
        <v>5.04</v>
      </c>
      <c r="J1923" s="121">
        <v>1.2</v>
      </c>
      <c r="K1923" s="19"/>
    </row>
    <row r="1924" spans="1:11" ht="14.25">
      <c r="A1924" s="134"/>
      <c r="B1924" s="134"/>
      <c r="C1924" s="134"/>
      <c r="D1924" s="134"/>
      <c r="E1924" s="134" t="s">
        <v>184</v>
      </c>
      <c r="F1924" s="129">
        <v>12.24</v>
      </c>
      <c r="G1924" s="134" t="s">
        <v>185</v>
      </c>
      <c r="H1924" s="129">
        <v>0</v>
      </c>
      <c r="I1924" s="134" t="s">
        <v>186</v>
      </c>
      <c r="J1924" s="129">
        <v>12.24</v>
      </c>
      <c r="K1924" s="19"/>
    </row>
    <row r="1925" spans="1:11" ht="15" thickBot="1">
      <c r="A1925" s="134"/>
      <c r="B1925" s="134"/>
      <c r="C1925" s="134"/>
      <c r="D1925" s="134"/>
      <c r="E1925" s="134" t="s">
        <v>733</v>
      </c>
      <c r="F1925" s="129">
        <v>13.82</v>
      </c>
      <c r="G1925" s="134"/>
      <c r="H1925" s="184" t="s">
        <v>734</v>
      </c>
      <c r="I1925" s="184"/>
      <c r="J1925" s="129">
        <v>62.6</v>
      </c>
      <c r="K1925" s="19"/>
    </row>
    <row r="1926" spans="1:11" ht="15" thickTop="1">
      <c r="A1926" s="130"/>
      <c r="B1926" s="130"/>
      <c r="C1926" s="130"/>
      <c r="D1926" s="130"/>
      <c r="E1926" s="130"/>
      <c r="F1926" s="130"/>
      <c r="G1926" s="130"/>
      <c r="H1926" s="130"/>
      <c r="I1926" s="130"/>
      <c r="J1926" s="130"/>
      <c r="K1926" s="19"/>
    </row>
    <row r="1927" spans="1:11" ht="14.25">
      <c r="A1927" s="135"/>
      <c r="B1927" s="99" t="s">
        <v>104</v>
      </c>
      <c r="C1927" s="135" t="s">
        <v>105</v>
      </c>
      <c r="D1927" s="135" t="s">
        <v>106</v>
      </c>
      <c r="E1927" s="185" t="s">
        <v>112</v>
      </c>
      <c r="F1927" s="185"/>
      <c r="G1927" s="100" t="s">
        <v>107</v>
      </c>
      <c r="H1927" s="99" t="s">
        <v>108</v>
      </c>
      <c r="I1927" s="99" t="s">
        <v>109</v>
      </c>
      <c r="J1927" s="99" t="s">
        <v>102</v>
      </c>
      <c r="K1927" s="19"/>
    </row>
    <row r="1928" spans="1:11" ht="21">
      <c r="A1928" s="136" t="s">
        <v>182</v>
      </c>
      <c r="B1928" s="105" t="s">
        <v>543</v>
      </c>
      <c r="C1928" s="136" t="s">
        <v>133</v>
      </c>
      <c r="D1928" s="136" t="s">
        <v>544</v>
      </c>
      <c r="E1928" s="186" t="s">
        <v>190</v>
      </c>
      <c r="F1928" s="186"/>
      <c r="G1928" s="106" t="s">
        <v>417</v>
      </c>
      <c r="H1928" s="126">
        <v>1</v>
      </c>
      <c r="I1928" s="107">
        <v>27.22</v>
      </c>
      <c r="J1928" s="107">
        <v>27.22</v>
      </c>
      <c r="K1928" s="19"/>
    </row>
    <row r="1929" spans="1:11" ht="21">
      <c r="A1929" s="132" t="s">
        <v>187</v>
      </c>
      <c r="B1929" s="116" t="s">
        <v>545</v>
      </c>
      <c r="C1929" s="132" t="s">
        <v>133</v>
      </c>
      <c r="D1929" s="132" t="s">
        <v>546</v>
      </c>
      <c r="E1929" s="182" t="s">
        <v>190</v>
      </c>
      <c r="F1929" s="182"/>
      <c r="G1929" s="117" t="s">
        <v>134</v>
      </c>
      <c r="H1929" s="127">
        <v>1</v>
      </c>
      <c r="I1929" s="118">
        <v>0.05</v>
      </c>
      <c r="J1929" s="118">
        <v>0.05</v>
      </c>
      <c r="K1929" s="19"/>
    </row>
    <row r="1930" spans="1:11" ht="21">
      <c r="A1930" s="132" t="s">
        <v>187</v>
      </c>
      <c r="B1930" s="116" t="s">
        <v>547</v>
      </c>
      <c r="C1930" s="132" t="s">
        <v>133</v>
      </c>
      <c r="D1930" s="132" t="s">
        <v>548</v>
      </c>
      <c r="E1930" s="182" t="s">
        <v>190</v>
      </c>
      <c r="F1930" s="182"/>
      <c r="G1930" s="117" t="s">
        <v>134</v>
      </c>
      <c r="H1930" s="127">
        <v>1</v>
      </c>
      <c r="I1930" s="118">
        <v>0.01</v>
      </c>
      <c r="J1930" s="118">
        <v>0.01</v>
      </c>
      <c r="K1930" s="19"/>
    </row>
    <row r="1931" spans="1:11" ht="21">
      <c r="A1931" s="132" t="s">
        <v>187</v>
      </c>
      <c r="B1931" s="116" t="s">
        <v>539</v>
      </c>
      <c r="C1931" s="132" t="s">
        <v>133</v>
      </c>
      <c r="D1931" s="132" t="s">
        <v>540</v>
      </c>
      <c r="E1931" s="182" t="s">
        <v>142</v>
      </c>
      <c r="F1931" s="182"/>
      <c r="G1931" s="117" t="s">
        <v>134</v>
      </c>
      <c r="H1931" s="127">
        <v>1</v>
      </c>
      <c r="I1931" s="118">
        <v>27.16</v>
      </c>
      <c r="J1931" s="118">
        <v>27.16</v>
      </c>
      <c r="K1931" s="19"/>
    </row>
    <row r="1932" spans="1:11" ht="14.25">
      <c r="A1932" s="134"/>
      <c r="B1932" s="134"/>
      <c r="C1932" s="134"/>
      <c r="D1932" s="134"/>
      <c r="E1932" s="134" t="s">
        <v>184</v>
      </c>
      <c r="F1932" s="129">
        <v>21.95</v>
      </c>
      <c r="G1932" s="134" t="s">
        <v>185</v>
      </c>
      <c r="H1932" s="129">
        <v>0</v>
      </c>
      <c r="I1932" s="134" t="s">
        <v>186</v>
      </c>
      <c r="J1932" s="129">
        <v>21.95</v>
      </c>
      <c r="K1932" s="19"/>
    </row>
    <row r="1933" spans="1:11" ht="15" thickBot="1">
      <c r="A1933" s="134"/>
      <c r="B1933" s="134"/>
      <c r="C1933" s="134"/>
      <c r="D1933" s="134"/>
      <c r="E1933" s="134" t="s">
        <v>733</v>
      </c>
      <c r="F1933" s="129">
        <v>7.71</v>
      </c>
      <c r="G1933" s="134"/>
      <c r="H1933" s="184" t="s">
        <v>734</v>
      </c>
      <c r="I1933" s="184"/>
      <c r="J1933" s="129">
        <v>34.93</v>
      </c>
      <c r="K1933" s="19"/>
    </row>
    <row r="1934" spans="1:11" ht="15" thickTop="1">
      <c r="A1934" s="130"/>
      <c r="B1934" s="130"/>
      <c r="C1934" s="130"/>
      <c r="D1934" s="130"/>
      <c r="E1934" s="130"/>
      <c r="F1934" s="130"/>
      <c r="G1934" s="130"/>
      <c r="H1934" s="130"/>
      <c r="I1934" s="130"/>
      <c r="J1934" s="130"/>
      <c r="K1934" s="19"/>
    </row>
    <row r="1935" spans="1:11" ht="14.25">
      <c r="A1935" s="135"/>
      <c r="B1935" s="99" t="s">
        <v>104</v>
      </c>
      <c r="C1935" s="135" t="s">
        <v>105</v>
      </c>
      <c r="D1935" s="135" t="s">
        <v>106</v>
      </c>
      <c r="E1935" s="185" t="s">
        <v>112</v>
      </c>
      <c r="F1935" s="185"/>
      <c r="G1935" s="100" t="s">
        <v>107</v>
      </c>
      <c r="H1935" s="99" t="s">
        <v>108</v>
      </c>
      <c r="I1935" s="99" t="s">
        <v>109</v>
      </c>
      <c r="J1935" s="99" t="s">
        <v>102</v>
      </c>
      <c r="K1935" s="19"/>
    </row>
    <row r="1936" spans="1:11" ht="21">
      <c r="A1936" s="136" t="s">
        <v>182</v>
      </c>
      <c r="B1936" s="105" t="s">
        <v>541</v>
      </c>
      <c r="C1936" s="136" t="s">
        <v>133</v>
      </c>
      <c r="D1936" s="136" t="s">
        <v>542</v>
      </c>
      <c r="E1936" s="186" t="s">
        <v>190</v>
      </c>
      <c r="F1936" s="186"/>
      <c r="G1936" s="106" t="s">
        <v>191</v>
      </c>
      <c r="H1936" s="126">
        <v>1</v>
      </c>
      <c r="I1936" s="107">
        <v>29.97</v>
      </c>
      <c r="J1936" s="107">
        <v>29.97</v>
      </c>
      <c r="K1936" s="19"/>
    </row>
    <row r="1937" spans="1:11" ht="21">
      <c r="A1937" s="132" t="s">
        <v>187</v>
      </c>
      <c r="B1937" s="116" t="s">
        <v>545</v>
      </c>
      <c r="C1937" s="132" t="s">
        <v>133</v>
      </c>
      <c r="D1937" s="132" t="s">
        <v>546</v>
      </c>
      <c r="E1937" s="182" t="s">
        <v>190</v>
      </c>
      <c r="F1937" s="182"/>
      <c r="G1937" s="117" t="s">
        <v>134</v>
      </c>
      <c r="H1937" s="127">
        <v>1</v>
      </c>
      <c r="I1937" s="118">
        <v>0.05</v>
      </c>
      <c r="J1937" s="118">
        <v>0.05</v>
      </c>
      <c r="K1937" s="19"/>
    </row>
    <row r="1938" spans="1:11" ht="21">
      <c r="A1938" s="132" t="s">
        <v>187</v>
      </c>
      <c r="B1938" s="116" t="s">
        <v>549</v>
      </c>
      <c r="C1938" s="132" t="s">
        <v>133</v>
      </c>
      <c r="D1938" s="132" t="s">
        <v>550</v>
      </c>
      <c r="E1938" s="182" t="s">
        <v>190</v>
      </c>
      <c r="F1938" s="182"/>
      <c r="G1938" s="117" t="s">
        <v>134</v>
      </c>
      <c r="H1938" s="127">
        <v>1</v>
      </c>
      <c r="I1938" s="118">
        <v>0.03</v>
      </c>
      <c r="J1938" s="118">
        <v>0.03</v>
      </c>
      <c r="K1938" s="19"/>
    </row>
    <row r="1939" spans="1:11" ht="21">
      <c r="A1939" s="132" t="s">
        <v>187</v>
      </c>
      <c r="B1939" s="116" t="s">
        <v>551</v>
      </c>
      <c r="C1939" s="132" t="s">
        <v>133</v>
      </c>
      <c r="D1939" s="132" t="s">
        <v>552</v>
      </c>
      <c r="E1939" s="182" t="s">
        <v>190</v>
      </c>
      <c r="F1939" s="182"/>
      <c r="G1939" s="117" t="s">
        <v>134</v>
      </c>
      <c r="H1939" s="127">
        <v>1</v>
      </c>
      <c r="I1939" s="118">
        <v>2.72</v>
      </c>
      <c r="J1939" s="118">
        <v>2.72</v>
      </c>
      <c r="K1939" s="19"/>
    </row>
    <row r="1940" spans="1:11" ht="21">
      <c r="A1940" s="132" t="s">
        <v>187</v>
      </c>
      <c r="B1940" s="116" t="s">
        <v>547</v>
      </c>
      <c r="C1940" s="132" t="s">
        <v>133</v>
      </c>
      <c r="D1940" s="132" t="s">
        <v>548</v>
      </c>
      <c r="E1940" s="182" t="s">
        <v>190</v>
      </c>
      <c r="F1940" s="182"/>
      <c r="G1940" s="117" t="s">
        <v>134</v>
      </c>
      <c r="H1940" s="127">
        <v>1</v>
      </c>
      <c r="I1940" s="118">
        <v>0.01</v>
      </c>
      <c r="J1940" s="118">
        <v>0.01</v>
      </c>
      <c r="K1940" s="19"/>
    </row>
    <row r="1941" spans="1:11" ht="21">
      <c r="A1941" s="132" t="s">
        <v>187</v>
      </c>
      <c r="B1941" s="116" t="s">
        <v>539</v>
      </c>
      <c r="C1941" s="132" t="s">
        <v>133</v>
      </c>
      <c r="D1941" s="132" t="s">
        <v>540</v>
      </c>
      <c r="E1941" s="182" t="s">
        <v>142</v>
      </c>
      <c r="F1941" s="182"/>
      <c r="G1941" s="117" t="s">
        <v>134</v>
      </c>
      <c r="H1941" s="127">
        <v>1</v>
      </c>
      <c r="I1941" s="118">
        <v>27.16</v>
      </c>
      <c r="J1941" s="118">
        <v>27.16</v>
      </c>
      <c r="K1941" s="19"/>
    </row>
    <row r="1942" spans="1:11" ht="14.25">
      <c r="A1942" s="134"/>
      <c r="B1942" s="134"/>
      <c r="C1942" s="134"/>
      <c r="D1942" s="134"/>
      <c r="E1942" s="134" t="s">
        <v>184</v>
      </c>
      <c r="F1942" s="129">
        <v>21.95</v>
      </c>
      <c r="G1942" s="134" t="s">
        <v>185</v>
      </c>
      <c r="H1942" s="129">
        <v>0</v>
      </c>
      <c r="I1942" s="134" t="s">
        <v>186</v>
      </c>
      <c r="J1942" s="129">
        <v>21.95</v>
      </c>
      <c r="K1942" s="19"/>
    </row>
    <row r="1943" spans="1:11" ht="15" thickBot="1">
      <c r="A1943" s="134"/>
      <c r="B1943" s="134"/>
      <c r="C1943" s="134"/>
      <c r="D1943" s="134"/>
      <c r="E1943" s="134" t="s">
        <v>733</v>
      </c>
      <c r="F1943" s="129">
        <v>8.49</v>
      </c>
      <c r="G1943" s="134"/>
      <c r="H1943" s="184" t="s">
        <v>734</v>
      </c>
      <c r="I1943" s="184"/>
      <c r="J1943" s="129">
        <v>38.46</v>
      </c>
      <c r="K1943" s="19"/>
    </row>
    <row r="1944" spans="1:11" ht="15" thickTop="1">
      <c r="A1944" s="130"/>
      <c r="B1944" s="130"/>
      <c r="C1944" s="130"/>
      <c r="D1944" s="130"/>
      <c r="E1944" s="130"/>
      <c r="F1944" s="130"/>
      <c r="G1944" s="130"/>
      <c r="H1944" s="130"/>
      <c r="I1944" s="130"/>
      <c r="J1944" s="130"/>
      <c r="K1944" s="19"/>
    </row>
    <row r="1945" spans="1:11" ht="14.25">
      <c r="A1945" s="135"/>
      <c r="B1945" s="99" t="s">
        <v>104</v>
      </c>
      <c r="C1945" s="135" t="s">
        <v>105</v>
      </c>
      <c r="D1945" s="135" t="s">
        <v>106</v>
      </c>
      <c r="E1945" s="185" t="s">
        <v>112</v>
      </c>
      <c r="F1945" s="185"/>
      <c r="G1945" s="100" t="s">
        <v>107</v>
      </c>
      <c r="H1945" s="99" t="s">
        <v>108</v>
      </c>
      <c r="I1945" s="99" t="s">
        <v>109</v>
      </c>
      <c r="J1945" s="99" t="s">
        <v>102</v>
      </c>
      <c r="K1945" s="19"/>
    </row>
    <row r="1946" spans="1:11" ht="21">
      <c r="A1946" s="136" t="s">
        <v>182</v>
      </c>
      <c r="B1946" s="105" t="s">
        <v>545</v>
      </c>
      <c r="C1946" s="136" t="s">
        <v>133</v>
      </c>
      <c r="D1946" s="136" t="s">
        <v>546</v>
      </c>
      <c r="E1946" s="186" t="s">
        <v>190</v>
      </c>
      <c r="F1946" s="186"/>
      <c r="G1946" s="106" t="s">
        <v>134</v>
      </c>
      <c r="H1946" s="126">
        <v>1</v>
      </c>
      <c r="I1946" s="107">
        <v>0.05</v>
      </c>
      <c r="J1946" s="107">
        <v>0.05</v>
      </c>
      <c r="K1946" s="19"/>
    </row>
    <row r="1947" spans="1:11" ht="21">
      <c r="A1947" s="133" t="s">
        <v>183</v>
      </c>
      <c r="B1947" s="119" t="s">
        <v>411</v>
      </c>
      <c r="C1947" s="133" t="s">
        <v>133</v>
      </c>
      <c r="D1947" s="133" t="s">
        <v>412</v>
      </c>
      <c r="E1947" s="183" t="s">
        <v>147</v>
      </c>
      <c r="F1947" s="183"/>
      <c r="G1947" s="120" t="s">
        <v>130</v>
      </c>
      <c r="H1947" s="128">
        <v>7.2E-05</v>
      </c>
      <c r="I1947" s="121">
        <v>775.27</v>
      </c>
      <c r="J1947" s="121">
        <v>0.05</v>
      </c>
      <c r="K1947" s="19"/>
    </row>
    <row r="1948" spans="1:11" ht="14.25">
      <c r="A1948" s="134"/>
      <c r="B1948" s="134"/>
      <c r="C1948" s="134"/>
      <c r="D1948" s="134"/>
      <c r="E1948" s="134" t="s">
        <v>184</v>
      </c>
      <c r="F1948" s="129">
        <v>0</v>
      </c>
      <c r="G1948" s="134" t="s">
        <v>185</v>
      </c>
      <c r="H1948" s="129">
        <v>0</v>
      </c>
      <c r="I1948" s="134" t="s">
        <v>186</v>
      </c>
      <c r="J1948" s="129">
        <v>0</v>
      </c>
      <c r="K1948" s="19"/>
    </row>
    <row r="1949" spans="1:11" ht="15" thickBot="1">
      <c r="A1949" s="134"/>
      <c r="B1949" s="134"/>
      <c r="C1949" s="134"/>
      <c r="D1949" s="134"/>
      <c r="E1949" s="134" t="s">
        <v>733</v>
      </c>
      <c r="F1949" s="129">
        <v>0.01</v>
      </c>
      <c r="G1949" s="134"/>
      <c r="H1949" s="184" t="s">
        <v>734</v>
      </c>
      <c r="I1949" s="184"/>
      <c r="J1949" s="129">
        <v>0.06</v>
      </c>
      <c r="K1949" s="19"/>
    </row>
    <row r="1950" spans="1:11" ht="15" thickTop="1">
      <c r="A1950" s="130"/>
      <c r="B1950" s="130"/>
      <c r="C1950" s="130"/>
      <c r="D1950" s="130"/>
      <c r="E1950" s="130"/>
      <c r="F1950" s="130"/>
      <c r="G1950" s="130"/>
      <c r="H1950" s="130"/>
      <c r="I1950" s="130"/>
      <c r="J1950" s="130"/>
      <c r="K1950" s="19"/>
    </row>
    <row r="1951" spans="1:11" ht="14.25">
      <c r="A1951" s="135"/>
      <c r="B1951" s="99" t="s">
        <v>104</v>
      </c>
      <c r="C1951" s="135" t="s">
        <v>105</v>
      </c>
      <c r="D1951" s="135" t="s">
        <v>106</v>
      </c>
      <c r="E1951" s="185" t="s">
        <v>112</v>
      </c>
      <c r="F1951" s="185"/>
      <c r="G1951" s="100" t="s">
        <v>107</v>
      </c>
      <c r="H1951" s="99" t="s">
        <v>108</v>
      </c>
      <c r="I1951" s="99" t="s">
        <v>109</v>
      </c>
      <c r="J1951" s="99" t="s">
        <v>102</v>
      </c>
      <c r="K1951" s="19"/>
    </row>
    <row r="1952" spans="1:11" ht="21">
      <c r="A1952" s="136" t="s">
        <v>182</v>
      </c>
      <c r="B1952" s="105" t="s">
        <v>547</v>
      </c>
      <c r="C1952" s="136" t="s">
        <v>133</v>
      </c>
      <c r="D1952" s="136" t="s">
        <v>548</v>
      </c>
      <c r="E1952" s="186" t="s">
        <v>190</v>
      </c>
      <c r="F1952" s="186"/>
      <c r="G1952" s="106" t="s">
        <v>134</v>
      </c>
      <c r="H1952" s="126">
        <v>1</v>
      </c>
      <c r="I1952" s="107">
        <v>0.01</v>
      </c>
      <c r="J1952" s="107">
        <v>0.01</v>
      </c>
      <c r="K1952" s="19"/>
    </row>
    <row r="1953" spans="1:11" ht="21">
      <c r="A1953" s="133" t="s">
        <v>183</v>
      </c>
      <c r="B1953" s="119" t="s">
        <v>411</v>
      </c>
      <c r="C1953" s="133" t="s">
        <v>133</v>
      </c>
      <c r="D1953" s="133" t="s">
        <v>412</v>
      </c>
      <c r="E1953" s="183" t="s">
        <v>147</v>
      </c>
      <c r="F1953" s="183"/>
      <c r="G1953" s="120" t="s">
        <v>130</v>
      </c>
      <c r="H1953" s="128">
        <v>1.44E-05</v>
      </c>
      <c r="I1953" s="121">
        <v>775.27</v>
      </c>
      <c r="J1953" s="121">
        <v>0.01</v>
      </c>
      <c r="K1953" s="19"/>
    </row>
    <row r="1954" spans="1:11" ht="14.25">
      <c r="A1954" s="134"/>
      <c r="B1954" s="134"/>
      <c r="C1954" s="134"/>
      <c r="D1954" s="134"/>
      <c r="E1954" s="134" t="s">
        <v>184</v>
      </c>
      <c r="F1954" s="129">
        <v>0</v>
      </c>
      <c r="G1954" s="134" t="s">
        <v>185</v>
      </c>
      <c r="H1954" s="129">
        <v>0</v>
      </c>
      <c r="I1954" s="134" t="s">
        <v>186</v>
      </c>
      <c r="J1954" s="129">
        <v>0</v>
      </c>
      <c r="K1954" s="19"/>
    </row>
    <row r="1955" spans="1:11" ht="15" thickBot="1">
      <c r="A1955" s="134"/>
      <c r="B1955" s="134"/>
      <c r="C1955" s="134"/>
      <c r="D1955" s="134"/>
      <c r="E1955" s="134" t="s">
        <v>733</v>
      </c>
      <c r="F1955" s="129">
        <v>0</v>
      </c>
      <c r="G1955" s="134"/>
      <c r="H1955" s="184" t="s">
        <v>734</v>
      </c>
      <c r="I1955" s="184"/>
      <c r="J1955" s="129">
        <v>0.01</v>
      </c>
      <c r="K1955" s="19"/>
    </row>
    <row r="1956" spans="1:11" ht="15" thickTop="1">
      <c r="A1956" s="130"/>
      <c r="B1956" s="130"/>
      <c r="C1956" s="130"/>
      <c r="D1956" s="130"/>
      <c r="E1956" s="130"/>
      <c r="F1956" s="130"/>
      <c r="G1956" s="130"/>
      <c r="H1956" s="130"/>
      <c r="I1956" s="130"/>
      <c r="J1956" s="130"/>
      <c r="K1956" s="19"/>
    </row>
    <row r="1957" spans="1:11" ht="14.25">
      <c r="A1957" s="135"/>
      <c r="B1957" s="99" t="s">
        <v>104</v>
      </c>
      <c r="C1957" s="135" t="s">
        <v>105</v>
      </c>
      <c r="D1957" s="135" t="s">
        <v>106</v>
      </c>
      <c r="E1957" s="185" t="s">
        <v>112</v>
      </c>
      <c r="F1957" s="185"/>
      <c r="G1957" s="100" t="s">
        <v>107</v>
      </c>
      <c r="H1957" s="99" t="s">
        <v>108</v>
      </c>
      <c r="I1957" s="99" t="s">
        <v>109</v>
      </c>
      <c r="J1957" s="99" t="s">
        <v>102</v>
      </c>
      <c r="K1957" s="19"/>
    </row>
    <row r="1958" spans="1:11" ht="21">
      <c r="A1958" s="136" t="s">
        <v>182</v>
      </c>
      <c r="B1958" s="105" t="s">
        <v>549</v>
      </c>
      <c r="C1958" s="136" t="s">
        <v>133</v>
      </c>
      <c r="D1958" s="136" t="s">
        <v>550</v>
      </c>
      <c r="E1958" s="186" t="s">
        <v>190</v>
      </c>
      <c r="F1958" s="186"/>
      <c r="G1958" s="106" t="s">
        <v>134</v>
      </c>
      <c r="H1958" s="126">
        <v>1</v>
      </c>
      <c r="I1958" s="107">
        <v>0.03</v>
      </c>
      <c r="J1958" s="107">
        <v>0.03</v>
      </c>
      <c r="K1958" s="19"/>
    </row>
    <row r="1959" spans="1:11" ht="21">
      <c r="A1959" s="133" t="s">
        <v>183</v>
      </c>
      <c r="B1959" s="119" t="s">
        <v>411</v>
      </c>
      <c r="C1959" s="133" t="s">
        <v>133</v>
      </c>
      <c r="D1959" s="133" t="s">
        <v>412</v>
      </c>
      <c r="E1959" s="183" t="s">
        <v>147</v>
      </c>
      <c r="F1959" s="183"/>
      <c r="G1959" s="120" t="s">
        <v>130</v>
      </c>
      <c r="H1959" s="128">
        <v>5E-05</v>
      </c>
      <c r="I1959" s="121">
        <v>775.27</v>
      </c>
      <c r="J1959" s="121">
        <v>0.03</v>
      </c>
      <c r="K1959" s="19"/>
    </row>
    <row r="1960" spans="1:11" ht="14.25">
      <c r="A1960" s="134"/>
      <c r="B1960" s="134"/>
      <c r="C1960" s="134"/>
      <c r="D1960" s="134"/>
      <c r="E1960" s="134" t="s">
        <v>184</v>
      </c>
      <c r="F1960" s="129">
        <v>0</v>
      </c>
      <c r="G1960" s="134" t="s">
        <v>185</v>
      </c>
      <c r="H1960" s="129">
        <v>0</v>
      </c>
      <c r="I1960" s="134" t="s">
        <v>186</v>
      </c>
      <c r="J1960" s="129">
        <v>0</v>
      </c>
      <c r="K1960" s="19"/>
    </row>
    <row r="1961" spans="1:11" ht="15" thickBot="1">
      <c r="A1961" s="134"/>
      <c r="B1961" s="134"/>
      <c r="C1961" s="134"/>
      <c r="D1961" s="134"/>
      <c r="E1961" s="134" t="s">
        <v>733</v>
      </c>
      <c r="F1961" s="129">
        <v>0</v>
      </c>
      <c r="G1961" s="134"/>
      <c r="H1961" s="184" t="s">
        <v>734</v>
      </c>
      <c r="I1961" s="184"/>
      <c r="J1961" s="129">
        <v>0.03</v>
      </c>
      <c r="K1961" s="19"/>
    </row>
    <row r="1962" spans="1:11" ht="15" thickTop="1">
      <c r="A1962" s="130"/>
      <c r="B1962" s="130"/>
      <c r="C1962" s="130"/>
      <c r="D1962" s="130"/>
      <c r="E1962" s="130"/>
      <c r="F1962" s="130"/>
      <c r="G1962" s="130"/>
      <c r="H1962" s="130"/>
      <c r="I1962" s="130"/>
      <c r="J1962" s="130"/>
      <c r="K1962" s="19"/>
    </row>
    <row r="1963" spans="1:11" ht="14.25">
      <c r="A1963" s="135"/>
      <c r="B1963" s="99" t="s">
        <v>104</v>
      </c>
      <c r="C1963" s="135" t="s">
        <v>105</v>
      </c>
      <c r="D1963" s="135" t="s">
        <v>106</v>
      </c>
      <c r="E1963" s="185" t="s">
        <v>112</v>
      </c>
      <c r="F1963" s="185"/>
      <c r="G1963" s="100" t="s">
        <v>107</v>
      </c>
      <c r="H1963" s="99" t="s">
        <v>108</v>
      </c>
      <c r="I1963" s="99" t="s">
        <v>109</v>
      </c>
      <c r="J1963" s="99" t="s">
        <v>102</v>
      </c>
      <c r="K1963" s="19"/>
    </row>
    <row r="1964" spans="1:11" ht="21">
      <c r="A1964" s="136" t="s">
        <v>182</v>
      </c>
      <c r="B1964" s="105" t="s">
        <v>551</v>
      </c>
      <c r="C1964" s="136" t="s">
        <v>133</v>
      </c>
      <c r="D1964" s="136" t="s">
        <v>552</v>
      </c>
      <c r="E1964" s="186" t="s">
        <v>190</v>
      </c>
      <c r="F1964" s="186"/>
      <c r="G1964" s="106" t="s">
        <v>134</v>
      </c>
      <c r="H1964" s="126">
        <v>1</v>
      </c>
      <c r="I1964" s="107">
        <v>2.72</v>
      </c>
      <c r="J1964" s="107">
        <v>2.72</v>
      </c>
      <c r="K1964" s="19"/>
    </row>
    <row r="1965" spans="1:11" ht="14.25">
      <c r="A1965" s="133" t="s">
        <v>183</v>
      </c>
      <c r="B1965" s="119" t="s">
        <v>328</v>
      </c>
      <c r="C1965" s="133" t="s">
        <v>133</v>
      </c>
      <c r="D1965" s="133" t="s">
        <v>329</v>
      </c>
      <c r="E1965" s="183" t="s">
        <v>147</v>
      </c>
      <c r="F1965" s="183"/>
      <c r="G1965" s="120" t="s">
        <v>330</v>
      </c>
      <c r="H1965" s="128">
        <v>3.17</v>
      </c>
      <c r="I1965" s="121">
        <v>0.86</v>
      </c>
      <c r="J1965" s="121">
        <v>2.72</v>
      </c>
      <c r="K1965" s="19"/>
    </row>
    <row r="1966" spans="1:11" ht="14.25">
      <c r="A1966" s="134"/>
      <c r="B1966" s="134"/>
      <c r="C1966" s="134"/>
      <c r="D1966" s="134"/>
      <c r="E1966" s="134" t="s">
        <v>184</v>
      </c>
      <c r="F1966" s="129">
        <v>0</v>
      </c>
      <c r="G1966" s="134" t="s">
        <v>185</v>
      </c>
      <c r="H1966" s="129">
        <v>0</v>
      </c>
      <c r="I1966" s="134" t="s">
        <v>186</v>
      </c>
      <c r="J1966" s="129">
        <v>0</v>
      </c>
      <c r="K1966" s="19"/>
    </row>
    <row r="1967" spans="1:11" ht="15" thickBot="1">
      <c r="A1967" s="134"/>
      <c r="B1967" s="134"/>
      <c r="C1967" s="134"/>
      <c r="D1967" s="134"/>
      <c r="E1967" s="134" t="s">
        <v>733</v>
      </c>
      <c r="F1967" s="129">
        <v>0.77</v>
      </c>
      <c r="G1967" s="134"/>
      <c r="H1967" s="184" t="s">
        <v>734</v>
      </c>
      <c r="I1967" s="184"/>
      <c r="J1967" s="129">
        <v>3.49</v>
      </c>
      <c r="K1967" s="19"/>
    </row>
    <row r="1968" spans="1:11" ht="15" thickTop="1">
      <c r="A1968" s="130"/>
      <c r="B1968" s="130"/>
      <c r="C1968" s="130"/>
      <c r="D1968" s="130"/>
      <c r="E1968" s="130"/>
      <c r="F1968" s="130"/>
      <c r="G1968" s="130"/>
      <c r="H1968" s="130"/>
      <c r="I1968" s="130"/>
      <c r="J1968" s="130"/>
      <c r="K1968" s="19"/>
    </row>
    <row r="1969" spans="1:11" ht="14.25">
      <c r="A1969" s="135"/>
      <c r="B1969" s="99" t="s">
        <v>104</v>
      </c>
      <c r="C1969" s="135" t="s">
        <v>105</v>
      </c>
      <c r="D1969" s="135" t="s">
        <v>106</v>
      </c>
      <c r="E1969" s="185" t="s">
        <v>112</v>
      </c>
      <c r="F1969" s="185"/>
      <c r="G1969" s="100" t="s">
        <v>107</v>
      </c>
      <c r="H1969" s="99" t="s">
        <v>108</v>
      </c>
      <c r="I1969" s="99" t="s">
        <v>109</v>
      </c>
      <c r="J1969" s="99" t="s">
        <v>102</v>
      </c>
      <c r="K1969" s="19"/>
    </row>
    <row r="1970" spans="1:11" ht="14.25">
      <c r="A1970" s="136" t="s">
        <v>182</v>
      </c>
      <c r="B1970" s="105" t="s">
        <v>188</v>
      </c>
      <c r="C1970" s="136" t="s">
        <v>133</v>
      </c>
      <c r="D1970" s="136" t="s">
        <v>189</v>
      </c>
      <c r="E1970" s="186" t="s">
        <v>142</v>
      </c>
      <c r="F1970" s="186"/>
      <c r="G1970" s="106" t="s">
        <v>134</v>
      </c>
      <c r="H1970" s="126">
        <v>1</v>
      </c>
      <c r="I1970" s="107">
        <v>15.24</v>
      </c>
      <c r="J1970" s="107">
        <v>15.24</v>
      </c>
      <c r="K1970" s="19"/>
    </row>
    <row r="1971" spans="1:11" ht="21">
      <c r="A1971" s="132" t="s">
        <v>187</v>
      </c>
      <c r="B1971" s="116" t="s">
        <v>193</v>
      </c>
      <c r="C1971" s="132" t="s">
        <v>133</v>
      </c>
      <c r="D1971" s="132" t="s">
        <v>194</v>
      </c>
      <c r="E1971" s="182" t="s">
        <v>142</v>
      </c>
      <c r="F1971" s="182"/>
      <c r="G1971" s="117" t="s">
        <v>134</v>
      </c>
      <c r="H1971" s="127">
        <v>1</v>
      </c>
      <c r="I1971" s="118">
        <v>0.13</v>
      </c>
      <c r="J1971" s="118">
        <v>0.13</v>
      </c>
      <c r="K1971" s="19"/>
    </row>
    <row r="1972" spans="1:11" ht="14.25">
      <c r="A1972" s="133" t="s">
        <v>183</v>
      </c>
      <c r="B1972" s="119" t="s">
        <v>148</v>
      </c>
      <c r="C1972" s="133" t="s">
        <v>133</v>
      </c>
      <c r="D1972" s="133" t="s">
        <v>149</v>
      </c>
      <c r="E1972" s="183" t="s">
        <v>150</v>
      </c>
      <c r="F1972" s="183"/>
      <c r="G1972" s="120" t="s">
        <v>134</v>
      </c>
      <c r="H1972" s="128">
        <v>1</v>
      </c>
      <c r="I1972" s="121">
        <v>3.03</v>
      </c>
      <c r="J1972" s="121">
        <v>3.03</v>
      </c>
      <c r="K1972" s="19"/>
    </row>
    <row r="1973" spans="1:11" ht="21">
      <c r="A1973" s="133" t="s">
        <v>183</v>
      </c>
      <c r="B1973" s="119" t="s">
        <v>161</v>
      </c>
      <c r="C1973" s="133" t="s">
        <v>133</v>
      </c>
      <c r="D1973" s="133" t="s">
        <v>162</v>
      </c>
      <c r="E1973" s="183" t="s">
        <v>158</v>
      </c>
      <c r="F1973" s="183"/>
      <c r="G1973" s="120" t="s">
        <v>134</v>
      </c>
      <c r="H1973" s="128">
        <v>1</v>
      </c>
      <c r="I1973" s="121">
        <v>0.39</v>
      </c>
      <c r="J1973" s="121">
        <v>0.39</v>
      </c>
      <c r="K1973" s="19"/>
    </row>
    <row r="1974" spans="1:11" ht="14.25">
      <c r="A1974" s="133" t="s">
        <v>183</v>
      </c>
      <c r="B1974" s="119" t="s">
        <v>156</v>
      </c>
      <c r="C1974" s="133" t="s">
        <v>133</v>
      </c>
      <c r="D1974" s="133" t="s">
        <v>157</v>
      </c>
      <c r="E1974" s="183" t="s">
        <v>150</v>
      </c>
      <c r="F1974" s="183"/>
      <c r="G1974" s="120" t="s">
        <v>134</v>
      </c>
      <c r="H1974" s="128">
        <v>1</v>
      </c>
      <c r="I1974" s="121">
        <v>0.52</v>
      </c>
      <c r="J1974" s="121">
        <v>0.52</v>
      </c>
      <c r="K1974" s="19"/>
    </row>
    <row r="1975" spans="1:11" ht="21">
      <c r="A1975" s="133" t="s">
        <v>183</v>
      </c>
      <c r="B1975" s="119" t="s">
        <v>159</v>
      </c>
      <c r="C1975" s="133" t="s">
        <v>133</v>
      </c>
      <c r="D1975" s="133" t="s">
        <v>160</v>
      </c>
      <c r="E1975" s="183" t="s">
        <v>158</v>
      </c>
      <c r="F1975" s="183"/>
      <c r="G1975" s="120" t="s">
        <v>134</v>
      </c>
      <c r="H1975" s="128">
        <v>1</v>
      </c>
      <c r="I1975" s="121">
        <v>0.96</v>
      </c>
      <c r="J1975" s="121">
        <v>0.96</v>
      </c>
      <c r="K1975" s="19"/>
    </row>
    <row r="1976" spans="1:11" ht="14.25">
      <c r="A1976" s="133" t="s">
        <v>183</v>
      </c>
      <c r="B1976" s="119" t="s">
        <v>151</v>
      </c>
      <c r="C1976" s="133" t="s">
        <v>133</v>
      </c>
      <c r="D1976" s="133" t="s">
        <v>152</v>
      </c>
      <c r="E1976" s="183" t="s">
        <v>145</v>
      </c>
      <c r="F1976" s="183"/>
      <c r="G1976" s="120" t="s">
        <v>134</v>
      </c>
      <c r="H1976" s="128">
        <v>1</v>
      </c>
      <c r="I1976" s="121">
        <v>9.16</v>
      </c>
      <c r="J1976" s="121">
        <v>9.16</v>
      </c>
      <c r="K1976" s="19"/>
    </row>
    <row r="1977" spans="1:11" ht="14.25">
      <c r="A1977" s="133" t="s">
        <v>183</v>
      </c>
      <c r="B1977" s="119" t="s">
        <v>163</v>
      </c>
      <c r="C1977" s="133" t="s">
        <v>133</v>
      </c>
      <c r="D1977" s="133" t="s">
        <v>164</v>
      </c>
      <c r="E1977" s="183" t="s">
        <v>165</v>
      </c>
      <c r="F1977" s="183"/>
      <c r="G1977" s="120" t="s">
        <v>134</v>
      </c>
      <c r="H1977" s="128">
        <v>1</v>
      </c>
      <c r="I1977" s="121">
        <v>0.06</v>
      </c>
      <c r="J1977" s="121">
        <v>0.06</v>
      </c>
      <c r="K1977" s="19"/>
    </row>
    <row r="1978" spans="1:11" ht="14.25">
      <c r="A1978" s="133" t="s">
        <v>183</v>
      </c>
      <c r="B1978" s="119" t="s">
        <v>153</v>
      </c>
      <c r="C1978" s="133" t="s">
        <v>133</v>
      </c>
      <c r="D1978" s="133" t="s">
        <v>154</v>
      </c>
      <c r="E1978" s="183" t="s">
        <v>155</v>
      </c>
      <c r="F1978" s="183"/>
      <c r="G1978" s="120" t="s">
        <v>134</v>
      </c>
      <c r="H1978" s="128">
        <v>1</v>
      </c>
      <c r="I1978" s="121">
        <v>0.99</v>
      </c>
      <c r="J1978" s="121">
        <v>0.99</v>
      </c>
      <c r="K1978" s="19"/>
    </row>
    <row r="1979" spans="1:11" ht="14.25">
      <c r="A1979" s="134"/>
      <c r="B1979" s="134"/>
      <c r="C1979" s="134"/>
      <c r="D1979" s="134"/>
      <c r="E1979" s="134" t="s">
        <v>184</v>
      </c>
      <c r="F1979" s="129">
        <v>9.29</v>
      </c>
      <c r="G1979" s="134" t="s">
        <v>185</v>
      </c>
      <c r="H1979" s="129">
        <v>0</v>
      </c>
      <c r="I1979" s="134" t="s">
        <v>186</v>
      </c>
      <c r="J1979" s="129">
        <v>9.29</v>
      </c>
      <c r="K1979" s="19"/>
    </row>
    <row r="1980" spans="1:11" ht="15" thickBot="1">
      <c r="A1980" s="134"/>
      <c r="B1980" s="134"/>
      <c r="C1980" s="134"/>
      <c r="D1980" s="134"/>
      <c r="E1980" s="134" t="s">
        <v>733</v>
      </c>
      <c r="F1980" s="129">
        <v>4.32</v>
      </c>
      <c r="G1980" s="134"/>
      <c r="H1980" s="184" t="s">
        <v>734</v>
      </c>
      <c r="I1980" s="184"/>
      <c r="J1980" s="129">
        <v>19.56</v>
      </c>
      <c r="K1980" s="19"/>
    </row>
    <row r="1981" spans="1:11" ht="15" thickTop="1">
      <c r="A1981" s="130"/>
      <c r="B1981" s="130"/>
      <c r="C1981" s="130"/>
      <c r="D1981" s="130"/>
      <c r="E1981" s="130"/>
      <c r="F1981" s="130"/>
      <c r="G1981" s="130"/>
      <c r="H1981" s="130"/>
      <c r="I1981" s="130"/>
      <c r="J1981" s="130"/>
      <c r="K1981" s="19"/>
    </row>
    <row r="1982" spans="1:11" ht="14.25">
      <c r="A1982" s="135"/>
      <c r="B1982" s="99" t="s">
        <v>104</v>
      </c>
      <c r="C1982" s="135" t="s">
        <v>105</v>
      </c>
      <c r="D1982" s="135" t="s">
        <v>106</v>
      </c>
      <c r="E1982" s="185" t="s">
        <v>112</v>
      </c>
      <c r="F1982" s="185"/>
      <c r="G1982" s="100" t="s">
        <v>107</v>
      </c>
      <c r="H1982" s="99" t="s">
        <v>108</v>
      </c>
      <c r="I1982" s="99" t="s">
        <v>109</v>
      </c>
      <c r="J1982" s="99" t="s">
        <v>102</v>
      </c>
      <c r="K1982" s="19"/>
    </row>
    <row r="1983" spans="1:11" ht="21">
      <c r="A1983" s="136" t="s">
        <v>182</v>
      </c>
      <c r="B1983" s="105" t="s">
        <v>782</v>
      </c>
      <c r="C1983" s="136" t="s">
        <v>133</v>
      </c>
      <c r="D1983" s="136" t="s">
        <v>783</v>
      </c>
      <c r="E1983" s="186" t="s">
        <v>434</v>
      </c>
      <c r="F1983" s="186"/>
      <c r="G1983" s="106" t="s">
        <v>130</v>
      </c>
      <c r="H1983" s="126">
        <v>1</v>
      </c>
      <c r="I1983" s="107">
        <v>8.55</v>
      </c>
      <c r="J1983" s="107">
        <v>8.55</v>
      </c>
      <c r="K1983" s="19"/>
    </row>
    <row r="1984" spans="1:11" ht="21">
      <c r="A1984" s="132" t="s">
        <v>187</v>
      </c>
      <c r="B1984" s="116" t="s">
        <v>525</v>
      </c>
      <c r="C1984" s="132" t="s">
        <v>133</v>
      </c>
      <c r="D1984" s="132" t="s">
        <v>526</v>
      </c>
      <c r="E1984" s="182" t="s">
        <v>142</v>
      </c>
      <c r="F1984" s="182"/>
      <c r="G1984" s="117" t="s">
        <v>134</v>
      </c>
      <c r="H1984" s="127">
        <v>0.0845</v>
      </c>
      <c r="I1984" s="118">
        <v>18.41</v>
      </c>
      <c r="J1984" s="118">
        <v>1.55</v>
      </c>
      <c r="K1984" s="19"/>
    </row>
    <row r="1985" spans="1:11" ht="21">
      <c r="A1985" s="132" t="s">
        <v>187</v>
      </c>
      <c r="B1985" s="116" t="s">
        <v>188</v>
      </c>
      <c r="C1985" s="132" t="s">
        <v>133</v>
      </c>
      <c r="D1985" s="132" t="s">
        <v>189</v>
      </c>
      <c r="E1985" s="182" t="s">
        <v>142</v>
      </c>
      <c r="F1985" s="182"/>
      <c r="G1985" s="117" t="s">
        <v>134</v>
      </c>
      <c r="H1985" s="127">
        <v>0.0266</v>
      </c>
      <c r="I1985" s="118">
        <v>15.24</v>
      </c>
      <c r="J1985" s="118">
        <v>0.4</v>
      </c>
      <c r="K1985" s="19"/>
    </row>
    <row r="1986" spans="1:11" ht="14.25">
      <c r="A1986" s="133" t="s">
        <v>183</v>
      </c>
      <c r="B1986" s="119" t="s">
        <v>727</v>
      </c>
      <c r="C1986" s="133" t="s">
        <v>133</v>
      </c>
      <c r="D1986" s="133" t="s">
        <v>728</v>
      </c>
      <c r="E1986" s="183" t="s">
        <v>147</v>
      </c>
      <c r="F1986" s="183"/>
      <c r="G1986" s="120" t="s">
        <v>130</v>
      </c>
      <c r="H1986" s="128">
        <v>0.0332</v>
      </c>
      <c r="I1986" s="121">
        <v>2.48</v>
      </c>
      <c r="J1986" s="121">
        <v>0.08</v>
      </c>
      <c r="K1986" s="19"/>
    </row>
    <row r="1987" spans="1:11" ht="21">
      <c r="A1987" s="133" t="s">
        <v>183</v>
      </c>
      <c r="B1987" s="119" t="s">
        <v>681</v>
      </c>
      <c r="C1987" s="133" t="s">
        <v>133</v>
      </c>
      <c r="D1987" s="133" t="s">
        <v>682</v>
      </c>
      <c r="E1987" s="183" t="s">
        <v>147</v>
      </c>
      <c r="F1987" s="183"/>
      <c r="G1987" s="120" t="s">
        <v>130</v>
      </c>
      <c r="H1987" s="128">
        <v>1</v>
      </c>
      <c r="I1987" s="121">
        <v>6.52</v>
      </c>
      <c r="J1987" s="121">
        <v>6.52</v>
      </c>
      <c r="K1987" s="19"/>
    </row>
    <row r="1988" spans="1:11" ht="14.25">
      <c r="A1988" s="134"/>
      <c r="B1988" s="134"/>
      <c r="C1988" s="134"/>
      <c r="D1988" s="134"/>
      <c r="E1988" s="134" t="s">
        <v>184</v>
      </c>
      <c r="F1988" s="129">
        <v>1.31</v>
      </c>
      <c r="G1988" s="134" t="s">
        <v>185</v>
      </c>
      <c r="H1988" s="129">
        <v>0</v>
      </c>
      <c r="I1988" s="134" t="s">
        <v>186</v>
      </c>
      <c r="J1988" s="129">
        <v>1.31</v>
      </c>
      <c r="K1988" s="19"/>
    </row>
    <row r="1989" spans="1:11" ht="15" thickBot="1">
      <c r="A1989" s="134"/>
      <c r="B1989" s="134"/>
      <c r="C1989" s="134"/>
      <c r="D1989" s="134"/>
      <c r="E1989" s="134" t="s">
        <v>733</v>
      </c>
      <c r="F1989" s="129">
        <v>2.42</v>
      </c>
      <c r="G1989" s="134"/>
      <c r="H1989" s="184" t="s">
        <v>734</v>
      </c>
      <c r="I1989" s="184"/>
      <c r="J1989" s="129">
        <v>10.97</v>
      </c>
      <c r="K1989" s="19"/>
    </row>
    <row r="1990" spans="1:11" ht="15" thickTop="1">
      <c r="A1990" s="130"/>
      <c r="B1990" s="130"/>
      <c r="C1990" s="130"/>
      <c r="D1990" s="130"/>
      <c r="E1990" s="130"/>
      <c r="F1990" s="130"/>
      <c r="G1990" s="130"/>
      <c r="H1990" s="130"/>
      <c r="I1990" s="130"/>
      <c r="J1990" s="130"/>
      <c r="K1990" s="19"/>
    </row>
    <row r="1991" spans="1:11" ht="14.25">
      <c r="A1991" s="135"/>
      <c r="B1991" s="99" t="s">
        <v>104</v>
      </c>
      <c r="C1991" s="135" t="s">
        <v>105</v>
      </c>
      <c r="D1991" s="135" t="s">
        <v>106</v>
      </c>
      <c r="E1991" s="185" t="s">
        <v>112</v>
      </c>
      <c r="F1991" s="185"/>
      <c r="G1991" s="100" t="s">
        <v>107</v>
      </c>
      <c r="H1991" s="99" t="s">
        <v>108</v>
      </c>
      <c r="I1991" s="99" t="s">
        <v>109</v>
      </c>
      <c r="J1991" s="99" t="s">
        <v>102</v>
      </c>
      <c r="K1991" s="19"/>
    </row>
    <row r="1992" spans="1:11" ht="21">
      <c r="A1992" s="136" t="s">
        <v>182</v>
      </c>
      <c r="B1992" s="105" t="s">
        <v>1144</v>
      </c>
      <c r="C1992" s="136" t="s">
        <v>133</v>
      </c>
      <c r="D1992" s="136" t="s">
        <v>1145</v>
      </c>
      <c r="E1992" s="186" t="s">
        <v>242</v>
      </c>
      <c r="F1992" s="186"/>
      <c r="G1992" s="106" t="s">
        <v>130</v>
      </c>
      <c r="H1992" s="126">
        <v>1</v>
      </c>
      <c r="I1992" s="107">
        <v>6.86</v>
      </c>
      <c r="J1992" s="107">
        <v>6.86</v>
      </c>
      <c r="K1992" s="19"/>
    </row>
    <row r="1993" spans="1:11" ht="21">
      <c r="A1993" s="132" t="s">
        <v>187</v>
      </c>
      <c r="B1993" s="116" t="s">
        <v>415</v>
      </c>
      <c r="C1993" s="132" t="s">
        <v>133</v>
      </c>
      <c r="D1993" s="132" t="s">
        <v>416</v>
      </c>
      <c r="E1993" s="182" t="s">
        <v>142</v>
      </c>
      <c r="F1993" s="182"/>
      <c r="G1993" s="117" t="s">
        <v>134</v>
      </c>
      <c r="H1993" s="127">
        <v>0.182</v>
      </c>
      <c r="I1993" s="118">
        <v>21.89</v>
      </c>
      <c r="J1993" s="118">
        <v>3.98</v>
      </c>
      <c r="K1993" s="19"/>
    </row>
    <row r="1994" spans="1:11" ht="21">
      <c r="A1994" s="133" t="s">
        <v>183</v>
      </c>
      <c r="B1994" s="119" t="s">
        <v>398</v>
      </c>
      <c r="C1994" s="133" t="s">
        <v>133</v>
      </c>
      <c r="D1994" s="133" t="s">
        <v>399</v>
      </c>
      <c r="E1994" s="183" t="s">
        <v>147</v>
      </c>
      <c r="F1994" s="183"/>
      <c r="G1994" s="120" t="s">
        <v>130</v>
      </c>
      <c r="H1994" s="128">
        <v>1</v>
      </c>
      <c r="I1994" s="121">
        <v>1.9</v>
      </c>
      <c r="J1994" s="121">
        <v>1.9</v>
      </c>
      <c r="K1994" s="19"/>
    </row>
    <row r="1995" spans="1:11" ht="21">
      <c r="A1995" s="133" t="s">
        <v>183</v>
      </c>
      <c r="B1995" s="119" t="s">
        <v>407</v>
      </c>
      <c r="C1995" s="133" t="s">
        <v>133</v>
      </c>
      <c r="D1995" s="133" t="s">
        <v>408</v>
      </c>
      <c r="E1995" s="183" t="s">
        <v>147</v>
      </c>
      <c r="F1995" s="183"/>
      <c r="G1995" s="120" t="s">
        <v>130</v>
      </c>
      <c r="H1995" s="128">
        <v>1</v>
      </c>
      <c r="I1995" s="121">
        <v>0.98</v>
      </c>
      <c r="J1995" s="121">
        <v>0.98</v>
      </c>
      <c r="K1995" s="19"/>
    </row>
    <row r="1996" spans="1:11" ht="14.25">
      <c r="A1996" s="134"/>
      <c r="B1996" s="134"/>
      <c r="C1996" s="134"/>
      <c r="D1996" s="134"/>
      <c r="E1996" s="134" t="s">
        <v>184</v>
      </c>
      <c r="F1996" s="129">
        <v>2.88</v>
      </c>
      <c r="G1996" s="134" t="s">
        <v>185</v>
      </c>
      <c r="H1996" s="129">
        <v>0</v>
      </c>
      <c r="I1996" s="134" t="s">
        <v>186</v>
      </c>
      <c r="J1996" s="129">
        <v>2.88</v>
      </c>
      <c r="K1996" s="19"/>
    </row>
    <row r="1997" spans="1:11" ht="15" thickBot="1">
      <c r="A1997" s="134"/>
      <c r="B1997" s="134"/>
      <c r="C1997" s="134"/>
      <c r="D1997" s="134"/>
      <c r="E1997" s="134" t="s">
        <v>733</v>
      </c>
      <c r="F1997" s="129">
        <v>1.94</v>
      </c>
      <c r="G1997" s="134"/>
      <c r="H1997" s="184" t="s">
        <v>734</v>
      </c>
      <c r="I1997" s="184"/>
      <c r="J1997" s="129">
        <v>8.8</v>
      </c>
      <c r="K1997" s="19"/>
    </row>
    <row r="1998" spans="1:11" ht="15" thickTop="1">
      <c r="A1998" s="130"/>
      <c r="B1998" s="130"/>
      <c r="C1998" s="130"/>
      <c r="D1998" s="130"/>
      <c r="E1998" s="130"/>
      <c r="F1998" s="130"/>
      <c r="G1998" s="130"/>
      <c r="H1998" s="130"/>
      <c r="I1998" s="130"/>
      <c r="J1998" s="130"/>
      <c r="K1998" s="19"/>
    </row>
    <row r="1999" spans="1:11" ht="14.25">
      <c r="A1999" s="135"/>
      <c r="B1999" s="99" t="s">
        <v>104</v>
      </c>
      <c r="C1999" s="135" t="s">
        <v>105</v>
      </c>
      <c r="D1999" s="135" t="s">
        <v>106</v>
      </c>
      <c r="E1999" s="185" t="s">
        <v>112</v>
      </c>
      <c r="F1999" s="185"/>
      <c r="G1999" s="100" t="s">
        <v>107</v>
      </c>
      <c r="H1999" s="99" t="s">
        <v>108</v>
      </c>
      <c r="I1999" s="99" t="s">
        <v>109</v>
      </c>
      <c r="J1999" s="99" t="s">
        <v>102</v>
      </c>
      <c r="K1999" s="19"/>
    </row>
    <row r="2000" spans="1:11" ht="21">
      <c r="A2000" s="136" t="s">
        <v>182</v>
      </c>
      <c r="B2000" s="105" t="s">
        <v>537</v>
      </c>
      <c r="C2000" s="136" t="s">
        <v>133</v>
      </c>
      <c r="D2000" s="136" t="s">
        <v>538</v>
      </c>
      <c r="E2000" s="186" t="s">
        <v>242</v>
      </c>
      <c r="F2000" s="186"/>
      <c r="G2000" s="106" t="s">
        <v>130</v>
      </c>
      <c r="H2000" s="126">
        <v>1</v>
      </c>
      <c r="I2000" s="107">
        <v>5.59</v>
      </c>
      <c r="J2000" s="107">
        <v>5.59</v>
      </c>
      <c r="K2000" s="19"/>
    </row>
    <row r="2001" spans="1:11" ht="21">
      <c r="A2001" s="132" t="s">
        <v>187</v>
      </c>
      <c r="B2001" s="116" t="s">
        <v>415</v>
      </c>
      <c r="C2001" s="132" t="s">
        <v>133</v>
      </c>
      <c r="D2001" s="132" t="s">
        <v>416</v>
      </c>
      <c r="E2001" s="182" t="s">
        <v>142</v>
      </c>
      <c r="F2001" s="182"/>
      <c r="G2001" s="117" t="s">
        <v>134</v>
      </c>
      <c r="H2001" s="127">
        <v>0.124</v>
      </c>
      <c r="I2001" s="118">
        <v>21.89</v>
      </c>
      <c r="J2001" s="118">
        <v>2.71</v>
      </c>
      <c r="K2001" s="19"/>
    </row>
    <row r="2002" spans="1:11" ht="21">
      <c r="A2002" s="133" t="s">
        <v>183</v>
      </c>
      <c r="B2002" s="119" t="s">
        <v>398</v>
      </c>
      <c r="C2002" s="133" t="s">
        <v>133</v>
      </c>
      <c r="D2002" s="133" t="s">
        <v>399</v>
      </c>
      <c r="E2002" s="183" t="s">
        <v>147</v>
      </c>
      <c r="F2002" s="183"/>
      <c r="G2002" s="120" t="s">
        <v>130</v>
      </c>
      <c r="H2002" s="128">
        <v>1</v>
      </c>
      <c r="I2002" s="121">
        <v>1.9</v>
      </c>
      <c r="J2002" s="121">
        <v>1.9</v>
      </c>
      <c r="K2002" s="19"/>
    </row>
    <row r="2003" spans="1:11" ht="21">
      <c r="A2003" s="133" t="s">
        <v>183</v>
      </c>
      <c r="B2003" s="119" t="s">
        <v>407</v>
      </c>
      <c r="C2003" s="133" t="s">
        <v>133</v>
      </c>
      <c r="D2003" s="133" t="s">
        <v>408</v>
      </c>
      <c r="E2003" s="183" t="s">
        <v>147</v>
      </c>
      <c r="F2003" s="183"/>
      <c r="G2003" s="120" t="s">
        <v>130</v>
      </c>
      <c r="H2003" s="128">
        <v>1</v>
      </c>
      <c r="I2003" s="121">
        <v>0.98</v>
      </c>
      <c r="J2003" s="121">
        <v>0.98</v>
      </c>
      <c r="K2003" s="19"/>
    </row>
    <row r="2004" spans="1:11" ht="14.25">
      <c r="A2004" s="134"/>
      <c r="B2004" s="134"/>
      <c r="C2004" s="134"/>
      <c r="D2004" s="134"/>
      <c r="E2004" s="134" t="s">
        <v>184</v>
      </c>
      <c r="F2004" s="129">
        <v>1.96</v>
      </c>
      <c r="G2004" s="134" t="s">
        <v>185</v>
      </c>
      <c r="H2004" s="129">
        <v>0</v>
      </c>
      <c r="I2004" s="134" t="s">
        <v>186</v>
      </c>
      <c r="J2004" s="129">
        <v>1.96</v>
      </c>
      <c r="K2004" s="19"/>
    </row>
    <row r="2005" spans="1:11" ht="15" thickBot="1">
      <c r="A2005" s="134"/>
      <c r="B2005" s="134"/>
      <c r="C2005" s="134"/>
      <c r="D2005" s="134"/>
      <c r="E2005" s="134" t="s">
        <v>733</v>
      </c>
      <c r="F2005" s="129">
        <v>1.58</v>
      </c>
      <c r="G2005" s="134"/>
      <c r="H2005" s="184" t="s">
        <v>734</v>
      </c>
      <c r="I2005" s="184"/>
      <c r="J2005" s="129">
        <v>7.17</v>
      </c>
      <c r="K2005" s="19"/>
    </row>
    <row r="2006" spans="1:11" ht="15" thickTop="1">
      <c r="A2006" s="130"/>
      <c r="B2006" s="130"/>
      <c r="C2006" s="130"/>
      <c r="D2006" s="130"/>
      <c r="E2006" s="130"/>
      <c r="F2006" s="130"/>
      <c r="G2006" s="130"/>
      <c r="H2006" s="130"/>
      <c r="I2006" s="130"/>
      <c r="J2006" s="130"/>
      <c r="K2006" s="19"/>
    </row>
    <row r="2007" spans="1:11" ht="14.25">
      <c r="A2007" s="135"/>
      <c r="B2007" s="99" t="s">
        <v>104</v>
      </c>
      <c r="C2007" s="135" t="s">
        <v>105</v>
      </c>
      <c r="D2007" s="135" t="s">
        <v>106</v>
      </c>
      <c r="E2007" s="185" t="s">
        <v>112</v>
      </c>
      <c r="F2007" s="185"/>
      <c r="G2007" s="100" t="s">
        <v>107</v>
      </c>
      <c r="H2007" s="99" t="s">
        <v>108</v>
      </c>
      <c r="I2007" s="99" t="s">
        <v>109</v>
      </c>
      <c r="J2007" s="99" t="s">
        <v>102</v>
      </c>
      <c r="K2007" s="19"/>
    </row>
    <row r="2008" spans="1:11" ht="31.5">
      <c r="A2008" s="136" t="s">
        <v>182</v>
      </c>
      <c r="B2008" s="105" t="s">
        <v>1163</v>
      </c>
      <c r="C2008" s="136" t="s">
        <v>133</v>
      </c>
      <c r="D2008" s="136" t="s">
        <v>1164</v>
      </c>
      <c r="E2008" s="186" t="s">
        <v>434</v>
      </c>
      <c r="F2008" s="186"/>
      <c r="G2008" s="106" t="s">
        <v>130</v>
      </c>
      <c r="H2008" s="126">
        <v>1</v>
      </c>
      <c r="I2008" s="107">
        <v>27.2</v>
      </c>
      <c r="J2008" s="107">
        <v>27.2</v>
      </c>
      <c r="K2008" s="19"/>
    </row>
    <row r="2009" spans="1:11" ht="21">
      <c r="A2009" s="132" t="s">
        <v>187</v>
      </c>
      <c r="B2009" s="116" t="s">
        <v>466</v>
      </c>
      <c r="C2009" s="132" t="s">
        <v>133</v>
      </c>
      <c r="D2009" s="132" t="s">
        <v>467</v>
      </c>
      <c r="E2009" s="182" t="s">
        <v>142</v>
      </c>
      <c r="F2009" s="182"/>
      <c r="G2009" s="117" t="s">
        <v>134</v>
      </c>
      <c r="H2009" s="127">
        <v>0.33</v>
      </c>
      <c r="I2009" s="118">
        <v>14.68</v>
      </c>
      <c r="J2009" s="118">
        <v>4.84</v>
      </c>
      <c r="K2009" s="19"/>
    </row>
    <row r="2010" spans="1:11" ht="21">
      <c r="A2010" s="132" t="s">
        <v>187</v>
      </c>
      <c r="B2010" s="116" t="s">
        <v>525</v>
      </c>
      <c r="C2010" s="132" t="s">
        <v>133</v>
      </c>
      <c r="D2010" s="132" t="s">
        <v>526</v>
      </c>
      <c r="E2010" s="182" t="s">
        <v>142</v>
      </c>
      <c r="F2010" s="182"/>
      <c r="G2010" s="117" t="s">
        <v>134</v>
      </c>
      <c r="H2010" s="127">
        <v>0.33</v>
      </c>
      <c r="I2010" s="118">
        <v>18.41</v>
      </c>
      <c r="J2010" s="118">
        <v>6.07</v>
      </c>
      <c r="K2010" s="19"/>
    </row>
    <row r="2011" spans="1:11" ht="14.25">
      <c r="A2011" s="133" t="s">
        <v>183</v>
      </c>
      <c r="B2011" s="119" t="s">
        <v>655</v>
      </c>
      <c r="C2011" s="133" t="s">
        <v>133</v>
      </c>
      <c r="D2011" s="133" t="s">
        <v>656</v>
      </c>
      <c r="E2011" s="183" t="s">
        <v>147</v>
      </c>
      <c r="F2011" s="183"/>
      <c r="G2011" s="120" t="s">
        <v>130</v>
      </c>
      <c r="H2011" s="128">
        <v>2</v>
      </c>
      <c r="I2011" s="121">
        <v>2.27</v>
      </c>
      <c r="J2011" s="121">
        <v>4.54</v>
      </c>
      <c r="K2011" s="19"/>
    </row>
    <row r="2012" spans="1:11" ht="21">
      <c r="A2012" s="133" t="s">
        <v>183</v>
      </c>
      <c r="B2012" s="119" t="s">
        <v>672</v>
      </c>
      <c r="C2012" s="133" t="s">
        <v>133</v>
      </c>
      <c r="D2012" s="133" t="s">
        <v>673</v>
      </c>
      <c r="E2012" s="183" t="s">
        <v>147</v>
      </c>
      <c r="F2012" s="183"/>
      <c r="G2012" s="120" t="s">
        <v>130</v>
      </c>
      <c r="H2012" s="128">
        <v>0.092</v>
      </c>
      <c r="I2012" s="121">
        <v>20.1</v>
      </c>
      <c r="J2012" s="121">
        <v>1.84</v>
      </c>
      <c r="K2012" s="19"/>
    </row>
    <row r="2013" spans="1:11" ht="21">
      <c r="A2013" s="133" t="s">
        <v>183</v>
      </c>
      <c r="B2013" s="119" t="s">
        <v>725</v>
      </c>
      <c r="C2013" s="133" t="s">
        <v>133</v>
      </c>
      <c r="D2013" s="133" t="s">
        <v>726</v>
      </c>
      <c r="E2013" s="183" t="s">
        <v>147</v>
      </c>
      <c r="F2013" s="183"/>
      <c r="G2013" s="120" t="s">
        <v>130</v>
      </c>
      <c r="H2013" s="128">
        <v>1</v>
      </c>
      <c r="I2013" s="121">
        <v>9.91</v>
      </c>
      <c r="J2013" s="121">
        <v>9.91</v>
      </c>
      <c r="K2013" s="19"/>
    </row>
    <row r="2014" spans="1:11" ht="14.25">
      <c r="A2014" s="134"/>
      <c r="B2014" s="134"/>
      <c r="C2014" s="134"/>
      <c r="D2014" s="134"/>
      <c r="E2014" s="134" t="s">
        <v>184</v>
      </c>
      <c r="F2014" s="129">
        <v>7.19</v>
      </c>
      <c r="G2014" s="134" t="s">
        <v>185</v>
      </c>
      <c r="H2014" s="129">
        <v>0</v>
      </c>
      <c r="I2014" s="134" t="s">
        <v>186</v>
      </c>
      <c r="J2014" s="129">
        <v>7.19</v>
      </c>
      <c r="K2014" s="19"/>
    </row>
    <row r="2015" spans="1:11" ht="15" thickBot="1">
      <c r="A2015" s="134"/>
      <c r="B2015" s="134"/>
      <c r="C2015" s="134"/>
      <c r="D2015" s="134"/>
      <c r="E2015" s="134" t="s">
        <v>733</v>
      </c>
      <c r="F2015" s="129">
        <v>7.71</v>
      </c>
      <c r="G2015" s="134"/>
      <c r="H2015" s="184" t="s">
        <v>734</v>
      </c>
      <c r="I2015" s="184"/>
      <c r="J2015" s="129">
        <v>34.91</v>
      </c>
      <c r="K2015" s="19"/>
    </row>
    <row r="2016" spans="1:11" ht="15" thickTop="1">
      <c r="A2016" s="130"/>
      <c r="B2016" s="130"/>
      <c r="C2016" s="130"/>
      <c r="D2016" s="130"/>
      <c r="E2016" s="130"/>
      <c r="F2016" s="130"/>
      <c r="G2016" s="130"/>
      <c r="H2016" s="130"/>
      <c r="I2016" s="130"/>
      <c r="J2016" s="130"/>
      <c r="K2016" s="19"/>
    </row>
    <row r="2017" spans="1:11" ht="14.25">
      <c r="A2017" s="135"/>
      <c r="B2017" s="99" t="s">
        <v>104</v>
      </c>
      <c r="C2017" s="135" t="s">
        <v>105</v>
      </c>
      <c r="D2017" s="135" t="s">
        <v>106</v>
      </c>
      <c r="E2017" s="185" t="s">
        <v>112</v>
      </c>
      <c r="F2017" s="185"/>
      <c r="G2017" s="100" t="s">
        <v>107</v>
      </c>
      <c r="H2017" s="99" t="s">
        <v>108</v>
      </c>
      <c r="I2017" s="99" t="s">
        <v>109</v>
      </c>
      <c r="J2017" s="99" t="s">
        <v>102</v>
      </c>
      <c r="K2017" s="19"/>
    </row>
    <row r="2018" spans="1:11" ht="31.5">
      <c r="A2018" s="136" t="s">
        <v>182</v>
      </c>
      <c r="B2018" s="105" t="s">
        <v>585</v>
      </c>
      <c r="C2018" s="136" t="s">
        <v>133</v>
      </c>
      <c r="D2018" s="136" t="s">
        <v>586</v>
      </c>
      <c r="E2018" s="186" t="s">
        <v>434</v>
      </c>
      <c r="F2018" s="186"/>
      <c r="G2018" s="106" t="s">
        <v>130</v>
      </c>
      <c r="H2018" s="126">
        <v>1</v>
      </c>
      <c r="I2018" s="107">
        <v>13.37</v>
      </c>
      <c r="J2018" s="107">
        <v>13.37</v>
      </c>
      <c r="K2018" s="19"/>
    </row>
    <row r="2019" spans="1:11" ht="21">
      <c r="A2019" s="132" t="s">
        <v>187</v>
      </c>
      <c r="B2019" s="116" t="s">
        <v>466</v>
      </c>
      <c r="C2019" s="132" t="s">
        <v>133</v>
      </c>
      <c r="D2019" s="132" t="s">
        <v>467</v>
      </c>
      <c r="E2019" s="182" t="s">
        <v>142</v>
      </c>
      <c r="F2019" s="182"/>
      <c r="G2019" s="117" t="s">
        <v>134</v>
      </c>
      <c r="H2019" s="127">
        <v>0.17</v>
      </c>
      <c r="I2019" s="118">
        <v>14.68</v>
      </c>
      <c r="J2019" s="118">
        <v>2.49</v>
      </c>
      <c r="K2019" s="19"/>
    </row>
    <row r="2020" spans="1:11" ht="21">
      <c r="A2020" s="132" t="s">
        <v>187</v>
      </c>
      <c r="B2020" s="116" t="s">
        <v>525</v>
      </c>
      <c r="C2020" s="132" t="s">
        <v>133</v>
      </c>
      <c r="D2020" s="132" t="s">
        <v>526</v>
      </c>
      <c r="E2020" s="182" t="s">
        <v>142</v>
      </c>
      <c r="F2020" s="182"/>
      <c r="G2020" s="117" t="s">
        <v>134</v>
      </c>
      <c r="H2020" s="127">
        <v>0.17</v>
      </c>
      <c r="I2020" s="118">
        <v>18.41</v>
      </c>
      <c r="J2020" s="118">
        <v>3.12</v>
      </c>
      <c r="K2020" s="19"/>
    </row>
    <row r="2021" spans="1:11" ht="14.25">
      <c r="A2021" s="133" t="s">
        <v>183</v>
      </c>
      <c r="B2021" s="119" t="s">
        <v>685</v>
      </c>
      <c r="C2021" s="133" t="s">
        <v>133</v>
      </c>
      <c r="D2021" s="133" t="s">
        <v>686</v>
      </c>
      <c r="E2021" s="183" t="s">
        <v>147</v>
      </c>
      <c r="F2021" s="183"/>
      <c r="G2021" s="120" t="s">
        <v>130</v>
      </c>
      <c r="H2021" s="128">
        <v>2</v>
      </c>
      <c r="I2021" s="121">
        <v>1.28</v>
      </c>
      <c r="J2021" s="121">
        <v>2.56</v>
      </c>
      <c r="K2021" s="19"/>
    </row>
    <row r="2022" spans="1:11" ht="21">
      <c r="A2022" s="133" t="s">
        <v>183</v>
      </c>
      <c r="B2022" s="119" t="s">
        <v>672</v>
      </c>
      <c r="C2022" s="133" t="s">
        <v>133</v>
      </c>
      <c r="D2022" s="133" t="s">
        <v>673</v>
      </c>
      <c r="E2022" s="183" t="s">
        <v>147</v>
      </c>
      <c r="F2022" s="183"/>
      <c r="G2022" s="120" t="s">
        <v>130</v>
      </c>
      <c r="H2022" s="128">
        <v>0.04</v>
      </c>
      <c r="I2022" s="121">
        <v>20.1</v>
      </c>
      <c r="J2022" s="121">
        <v>0.8</v>
      </c>
      <c r="K2022" s="19"/>
    </row>
    <row r="2023" spans="1:11" ht="14.25">
      <c r="A2023" s="133" t="s">
        <v>183</v>
      </c>
      <c r="B2023" s="119" t="s">
        <v>694</v>
      </c>
      <c r="C2023" s="133" t="s">
        <v>133</v>
      </c>
      <c r="D2023" s="133" t="s">
        <v>695</v>
      </c>
      <c r="E2023" s="183" t="s">
        <v>147</v>
      </c>
      <c r="F2023" s="183"/>
      <c r="G2023" s="120" t="s">
        <v>130</v>
      </c>
      <c r="H2023" s="128">
        <v>1</v>
      </c>
      <c r="I2023" s="121">
        <v>4.4</v>
      </c>
      <c r="J2023" s="121">
        <v>4.4</v>
      </c>
      <c r="K2023" s="19"/>
    </row>
    <row r="2024" spans="1:11" ht="14.25">
      <c r="A2024" s="134"/>
      <c r="B2024" s="134"/>
      <c r="C2024" s="134"/>
      <c r="D2024" s="134"/>
      <c r="E2024" s="134" t="s">
        <v>184</v>
      </c>
      <c r="F2024" s="129">
        <v>3.7</v>
      </c>
      <c r="G2024" s="134" t="s">
        <v>185</v>
      </c>
      <c r="H2024" s="129">
        <v>0</v>
      </c>
      <c r="I2024" s="134" t="s">
        <v>186</v>
      </c>
      <c r="J2024" s="129">
        <v>3.7</v>
      </c>
      <c r="K2024" s="19"/>
    </row>
    <row r="2025" spans="1:11" ht="15" thickBot="1">
      <c r="A2025" s="134"/>
      <c r="B2025" s="134"/>
      <c r="C2025" s="134"/>
      <c r="D2025" s="134"/>
      <c r="E2025" s="134" t="s">
        <v>733</v>
      </c>
      <c r="F2025" s="129">
        <v>3.79</v>
      </c>
      <c r="G2025" s="134"/>
      <c r="H2025" s="184" t="s">
        <v>734</v>
      </c>
      <c r="I2025" s="184"/>
      <c r="J2025" s="129">
        <v>17.16</v>
      </c>
      <c r="K2025" s="19"/>
    </row>
    <row r="2026" spans="1:11" ht="15" thickTop="1">
      <c r="A2026" s="130"/>
      <c r="B2026" s="130"/>
      <c r="C2026" s="130"/>
      <c r="D2026" s="130"/>
      <c r="E2026" s="130"/>
      <c r="F2026" s="130"/>
      <c r="G2026" s="130"/>
      <c r="H2026" s="130"/>
      <c r="I2026" s="130"/>
      <c r="J2026" s="130"/>
      <c r="K2026" s="19"/>
    </row>
    <row r="2027" spans="1:11" ht="14.25">
      <c r="A2027" s="135"/>
      <c r="B2027" s="99" t="s">
        <v>104</v>
      </c>
      <c r="C2027" s="135" t="s">
        <v>105</v>
      </c>
      <c r="D2027" s="135" t="s">
        <v>106</v>
      </c>
      <c r="E2027" s="185" t="s">
        <v>112</v>
      </c>
      <c r="F2027" s="185"/>
      <c r="G2027" s="100" t="s">
        <v>107</v>
      </c>
      <c r="H2027" s="99" t="s">
        <v>108</v>
      </c>
      <c r="I2027" s="99" t="s">
        <v>109</v>
      </c>
      <c r="J2027" s="99" t="s">
        <v>102</v>
      </c>
      <c r="K2027" s="19"/>
    </row>
    <row r="2028" spans="1:11" ht="21">
      <c r="A2028" s="136" t="s">
        <v>182</v>
      </c>
      <c r="B2028" s="105" t="s">
        <v>1243</v>
      </c>
      <c r="C2028" s="136" t="s">
        <v>133</v>
      </c>
      <c r="D2028" s="136" t="s">
        <v>1244</v>
      </c>
      <c r="E2028" s="186" t="s">
        <v>434</v>
      </c>
      <c r="F2028" s="186"/>
      <c r="G2028" s="106" t="s">
        <v>130</v>
      </c>
      <c r="H2028" s="126">
        <v>1</v>
      </c>
      <c r="I2028" s="107">
        <v>8.88</v>
      </c>
      <c r="J2028" s="107">
        <v>8.88</v>
      </c>
      <c r="K2028" s="19"/>
    </row>
    <row r="2029" spans="1:11" ht="21">
      <c r="A2029" s="132" t="s">
        <v>187</v>
      </c>
      <c r="B2029" s="116" t="s">
        <v>466</v>
      </c>
      <c r="C2029" s="132" t="s">
        <v>133</v>
      </c>
      <c r="D2029" s="132" t="s">
        <v>467</v>
      </c>
      <c r="E2029" s="182" t="s">
        <v>142</v>
      </c>
      <c r="F2029" s="182"/>
      <c r="G2029" s="117" t="s">
        <v>134</v>
      </c>
      <c r="H2029" s="127">
        <v>0.2</v>
      </c>
      <c r="I2029" s="118">
        <v>14.68</v>
      </c>
      <c r="J2029" s="118">
        <v>2.93</v>
      </c>
      <c r="K2029" s="19"/>
    </row>
    <row r="2030" spans="1:11" ht="21">
      <c r="A2030" s="132" t="s">
        <v>187</v>
      </c>
      <c r="B2030" s="116" t="s">
        <v>525</v>
      </c>
      <c r="C2030" s="132" t="s">
        <v>133</v>
      </c>
      <c r="D2030" s="132" t="s">
        <v>526</v>
      </c>
      <c r="E2030" s="182" t="s">
        <v>142</v>
      </c>
      <c r="F2030" s="182"/>
      <c r="G2030" s="117" t="s">
        <v>134</v>
      </c>
      <c r="H2030" s="127">
        <v>0.2</v>
      </c>
      <c r="I2030" s="118">
        <v>18.41</v>
      </c>
      <c r="J2030" s="118">
        <v>3.68</v>
      </c>
      <c r="K2030" s="19"/>
    </row>
    <row r="2031" spans="1:11" ht="14.25">
      <c r="A2031" s="133" t="s">
        <v>183</v>
      </c>
      <c r="B2031" s="119" t="s">
        <v>653</v>
      </c>
      <c r="C2031" s="133" t="s">
        <v>133</v>
      </c>
      <c r="D2031" s="133" t="s">
        <v>654</v>
      </c>
      <c r="E2031" s="183" t="s">
        <v>147</v>
      </c>
      <c r="F2031" s="183"/>
      <c r="G2031" s="120" t="s">
        <v>130</v>
      </c>
      <c r="H2031" s="128">
        <v>0.011</v>
      </c>
      <c r="I2031" s="121">
        <v>54.9</v>
      </c>
      <c r="J2031" s="121">
        <v>0.6</v>
      </c>
      <c r="K2031" s="19"/>
    </row>
    <row r="2032" spans="1:11" ht="14.25">
      <c r="A2032" s="133" t="s">
        <v>183</v>
      </c>
      <c r="B2032" s="119" t="s">
        <v>687</v>
      </c>
      <c r="C2032" s="133" t="s">
        <v>133</v>
      </c>
      <c r="D2032" s="133" t="s">
        <v>688</v>
      </c>
      <c r="E2032" s="183" t="s">
        <v>147</v>
      </c>
      <c r="F2032" s="183"/>
      <c r="G2032" s="120" t="s">
        <v>130</v>
      </c>
      <c r="H2032" s="128">
        <v>0.075</v>
      </c>
      <c r="I2032" s="121">
        <v>1.27</v>
      </c>
      <c r="J2032" s="121">
        <v>0.09</v>
      </c>
      <c r="K2032" s="19"/>
    </row>
    <row r="2033" spans="1:11" ht="14.25">
      <c r="A2033" s="133" t="s">
        <v>183</v>
      </c>
      <c r="B2033" s="119" t="s">
        <v>648</v>
      </c>
      <c r="C2033" s="133" t="s">
        <v>133</v>
      </c>
      <c r="D2033" s="133" t="s">
        <v>649</v>
      </c>
      <c r="E2033" s="183" t="s">
        <v>147</v>
      </c>
      <c r="F2033" s="183"/>
      <c r="G2033" s="120" t="s">
        <v>130</v>
      </c>
      <c r="H2033" s="128">
        <v>0.012</v>
      </c>
      <c r="I2033" s="121">
        <v>47.68</v>
      </c>
      <c r="J2033" s="121">
        <v>0.57</v>
      </c>
      <c r="K2033" s="19"/>
    </row>
    <row r="2034" spans="1:11" ht="14.25">
      <c r="A2034" s="133" t="s">
        <v>183</v>
      </c>
      <c r="B2034" s="119" t="s">
        <v>702</v>
      </c>
      <c r="C2034" s="133" t="s">
        <v>133</v>
      </c>
      <c r="D2034" s="133" t="s">
        <v>703</v>
      </c>
      <c r="E2034" s="183" t="s">
        <v>147</v>
      </c>
      <c r="F2034" s="183"/>
      <c r="G2034" s="120" t="s">
        <v>130</v>
      </c>
      <c r="H2034" s="128">
        <v>1</v>
      </c>
      <c r="I2034" s="121">
        <v>1.01</v>
      </c>
      <c r="J2034" s="121">
        <v>1.01</v>
      </c>
      <c r="K2034" s="19"/>
    </row>
    <row r="2035" spans="1:11" ht="14.25">
      <c r="A2035" s="134"/>
      <c r="B2035" s="134"/>
      <c r="C2035" s="134"/>
      <c r="D2035" s="134"/>
      <c r="E2035" s="134" t="s">
        <v>184</v>
      </c>
      <c r="F2035" s="129">
        <v>4.36</v>
      </c>
      <c r="G2035" s="134" t="s">
        <v>185</v>
      </c>
      <c r="H2035" s="129">
        <v>0</v>
      </c>
      <c r="I2035" s="134" t="s">
        <v>186</v>
      </c>
      <c r="J2035" s="129">
        <v>4.36</v>
      </c>
      <c r="K2035" s="19"/>
    </row>
    <row r="2036" spans="1:11" ht="15" thickBot="1">
      <c r="A2036" s="134"/>
      <c r="B2036" s="134"/>
      <c r="C2036" s="134"/>
      <c r="D2036" s="134"/>
      <c r="E2036" s="134" t="s">
        <v>733</v>
      </c>
      <c r="F2036" s="129">
        <v>2.51</v>
      </c>
      <c r="G2036" s="134"/>
      <c r="H2036" s="184" t="s">
        <v>734</v>
      </c>
      <c r="I2036" s="184"/>
      <c r="J2036" s="129">
        <v>11.39</v>
      </c>
      <c r="K2036" s="19"/>
    </row>
    <row r="2037" spans="1:11" ht="15" thickTop="1">
      <c r="A2037" s="130"/>
      <c r="B2037" s="130"/>
      <c r="C2037" s="130"/>
      <c r="D2037" s="130"/>
      <c r="E2037" s="130"/>
      <c r="F2037" s="130"/>
      <c r="G2037" s="130"/>
      <c r="H2037" s="130"/>
      <c r="I2037" s="130"/>
      <c r="J2037" s="130"/>
      <c r="K2037" s="19"/>
    </row>
    <row r="2038" spans="1:11" ht="14.25">
      <c r="A2038" s="135"/>
      <c r="B2038" s="99" t="s">
        <v>104</v>
      </c>
      <c r="C2038" s="135" t="s">
        <v>105</v>
      </c>
      <c r="D2038" s="135" t="s">
        <v>106</v>
      </c>
      <c r="E2038" s="185" t="s">
        <v>112</v>
      </c>
      <c r="F2038" s="185"/>
      <c r="G2038" s="100" t="s">
        <v>107</v>
      </c>
      <c r="H2038" s="99" t="s">
        <v>108</v>
      </c>
      <c r="I2038" s="99" t="s">
        <v>109</v>
      </c>
      <c r="J2038" s="99" t="s">
        <v>102</v>
      </c>
      <c r="K2038" s="19"/>
    </row>
    <row r="2039" spans="1:11" ht="14.25">
      <c r="A2039" s="136" t="s">
        <v>182</v>
      </c>
      <c r="B2039" s="105" t="s">
        <v>448</v>
      </c>
      <c r="C2039" s="136" t="s">
        <v>133</v>
      </c>
      <c r="D2039" s="136" t="s">
        <v>449</v>
      </c>
      <c r="E2039" s="186" t="s">
        <v>142</v>
      </c>
      <c r="F2039" s="186"/>
      <c r="G2039" s="106" t="s">
        <v>134</v>
      </c>
      <c r="H2039" s="126">
        <v>1</v>
      </c>
      <c r="I2039" s="107">
        <v>22.7</v>
      </c>
      <c r="J2039" s="107">
        <v>22.7</v>
      </c>
      <c r="K2039" s="19"/>
    </row>
    <row r="2040" spans="1:11" ht="21">
      <c r="A2040" s="132" t="s">
        <v>187</v>
      </c>
      <c r="B2040" s="116" t="s">
        <v>523</v>
      </c>
      <c r="C2040" s="132" t="s">
        <v>133</v>
      </c>
      <c r="D2040" s="132" t="s">
        <v>524</v>
      </c>
      <c r="E2040" s="182" t="s">
        <v>142</v>
      </c>
      <c r="F2040" s="182"/>
      <c r="G2040" s="117" t="s">
        <v>134</v>
      </c>
      <c r="H2040" s="127">
        <v>1</v>
      </c>
      <c r="I2040" s="118">
        <v>0.13</v>
      </c>
      <c r="J2040" s="118">
        <v>0.13</v>
      </c>
      <c r="K2040" s="19"/>
    </row>
    <row r="2041" spans="1:11" ht="14.25">
      <c r="A2041" s="133" t="s">
        <v>183</v>
      </c>
      <c r="B2041" s="119" t="s">
        <v>148</v>
      </c>
      <c r="C2041" s="133" t="s">
        <v>133</v>
      </c>
      <c r="D2041" s="133" t="s">
        <v>149</v>
      </c>
      <c r="E2041" s="183" t="s">
        <v>150</v>
      </c>
      <c r="F2041" s="183"/>
      <c r="G2041" s="120" t="s">
        <v>134</v>
      </c>
      <c r="H2041" s="128">
        <v>1</v>
      </c>
      <c r="I2041" s="121">
        <v>3.03</v>
      </c>
      <c r="J2041" s="121">
        <v>3.03</v>
      </c>
      <c r="K2041" s="19"/>
    </row>
    <row r="2042" spans="1:11" ht="21">
      <c r="A2042" s="133" t="s">
        <v>183</v>
      </c>
      <c r="B2042" s="119" t="s">
        <v>339</v>
      </c>
      <c r="C2042" s="133" t="s">
        <v>133</v>
      </c>
      <c r="D2042" s="133" t="s">
        <v>340</v>
      </c>
      <c r="E2042" s="183" t="s">
        <v>158</v>
      </c>
      <c r="F2042" s="183"/>
      <c r="G2042" s="120" t="s">
        <v>134</v>
      </c>
      <c r="H2042" s="128">
        <v>1</v>
      </c>
      <c r="I2042" s="121">
        <v>0.36</v>
      </c>
      <c r="J2042" s="121">
        <v>0.36</v>
      </c>
      <c r="K2042" s="19"/>
    </row>
    <row r="2043" spans="1:11" ht="14.25">
      <c r="A2043" s="133" t="s">
        <v>183</v>
      </c>
      <c r="B2043" s="119" t="s">
        <v>156</v>
      </c>
      <c r="C2043" s="133" t="s">
        <v>133</v>
      </c>
      <c r="D2043" s="133" t="s">
        <v>157</v>
      </c>
      <c r="E2043" s="183" t="s">
        <v>150</v>
      </c>
      <c r="F2043" s="183"/>
      <c r="G2043" s="120" t="s">
        <v>134</v>
      </c>
      <c r="H2043" s="128">
        <v>1</v>
      </c>
      <c r="I2043" s="121">
        <v>0.52</v>
      </c>
      <c r="J2043" s="121">
        <v>0.52</v>
      </c>
      <c r="K2043" s="19"/>
    </row>
    <row r="2044" spans="1:11" ht="21">
      <c r="A2044" s="133" t="s">
        <v>183</v>
      </c>
      <c r="B2044" s="119" t="s">
        <v>319</v>
      </c>
      <c r="C2044" s="133" t="s">
        <v>133</v>
      </c>
      <c r="D2044" s="133" t="s">
        <v>320</v>
      </c>
      <c r="E2044" s="183" t="s">
        <v>158</v>
      </c>
      <c r="F2044" s="183"/>
      <c r="G2044" s="120" t="s">
        <v>134</v>
      </c>
      <c r="H2044" s="128">
        <v>1</v>
      </c>
      <c r="I2044" s="121">
        <v>1</v>
      </c>
      <c r="J2044" s="121">
        <v>1</v>
      </c>
      <c r="K2044" s="19"/>
    </row>
    <row r="2045" spans="1:11" ht="14.25">
      <c r="A2045" s="133" t="s">
        <v>183</v>
      </c>
      <c r="B2045" s="119" t="s">
        <v>163</v>
      </c>
      <c r="C2045" s="133" t="s">
        <v>133</v>
      </c>
      <c r="D2045" s="133" t="s">
        <v>164</v>
      </c>
      <c r="E2045" s="183" t="s">
        <v>165</v>
      </c>
      <c r="F2045" s="183"/>
      <c r="G2045" s="120" t="s">
        <v>134</v>
      </c>
      <c r="H2045" s="128">
        <v>1</v>
      </c>
      <c r="I2045" s="121">
        <v>0.06</v>
      </c>
      <c r="J2045" s="121">
        <v>0.06</v>
      </c>
      <c r="K2045" s="19"/>
    </row>
    <row r="2046" spans="1:11" ht="14.25">
      <c r="A2046" s="133" t="s">
        <v>183</v>
      </c>
      <c r="B2046" s="119" t="s">
        <v>322</v>
      </c>
      <c r="C2046" s="133" t="s">
        <v>133</v>
      </c>
      <c r="D2046" s="133" t="s">
        <v>323</v>
      </c>
      <c r="E2046" s="183" t="s">
        <v>145</v>
      </c>
      <c r="F2046" s="183"/>
      <c r="G2046" s="120" t="s">
        <v>134</v>
      </c>
      <c r="H2046" s="128">
        <v>1</v>
      </c>
      <c r="I2046" s="121">
        <v>16.61</v>
      </c>
      <c r="J2046" s="121">
        <v>16.61</v>
      </c>
      <c r="K2046" s="19"/>
    </row>
    <row r="2047" spans="1:11" ht="14.25">
      <c r="A2047" s="133" t="s">
        <v>183</v>
      </c>
      <c r="B2047" s="119" t="s">
        <v>153</v>
      </c>
      <c r="C2047" s="133" t="s">
        <v>133</v>
      </c>
      <c r="D2047" s="133" t="s">
        <v>154</v>
      </c>
      <c r="E2047" s="183" t="s">
        <v>155</v>
      </c>
      <c r="F2047" s="183"/>
      <c r="G2047" s="120" t="s">
        <v>134</v>
      </c>
      <c r="H2047" s="128">
        <v>1</v>
      </c>
      <c r="I2047" s="121">
        <v>0.99</v>
      </c>
      <c r="J2047" s="121">
        <v>0.99</v>
      </c>
      <c r="K2047" s="19"/>
    </row>
    <row r="2048" spans="1:11" ht="14.25">
      <c r="A2048" s="134"/>
      <c r="B2048" s="134"/>
      <c r="C2048" s="134"/>
      <c r="D2048" s="134"/>
      <c r="E2048" s="134" t="s">
        <v>184</v>
      </c>
      <c r="F2048" s="129">
        <v>16.74</v>
      </c>
      <c r="G2048" s="134" t="s">
        <v>185</v>
      </c>
      <c r="H2048" s="129">
        <v>0</v>
      </c>
      <c r="I2048" s="134" t="s">
        <v>186</v>
      </c>
      <c r="J2048" s="129">
        <v>16.74</v>
      </c>
      <c r="K2048" s="19"/>
    </row>
    <row r="2049" spans="1:11" ht="15" thickBot="1">
      <c r="A2049" s="134"/>
      <c r="B2049" s="134"/>
      <c r="C2049" s="134"/>
      <c r="D2049" s="134"/>
      <c r="E2049" s="134" t="s">
        <v>733</v>
      </c>
      <c r="F2049" s="129">
        <v>6.43</v>
      </c>
      <c r="G2049" s="134"/>
      <c r="H2049" s="184" t="s">
        <v>734</v>
      </c>
      <c r="I2049" s="184"/>
      <c r="J2049" s="129">
        <v>29.13</v>
      </c>
      <c r="K2049" s="19"/>
    </row>
    <row r="2050" spans="1:11" ht="15" thickTop="1">
      <c r="A2050" s="130"/>
      <c r="B2050" s="130"/>
      <c r="C2050" s="130"/>
      <c r="D2050" s="130"/>
      <c r="E2050" s="130"/>
      <c r="F2050" s="130"/>
      <c r="G2050" s="130"/>
      <c r="H2050" s="130"/>
      <c r="I2050" s="130"/>
      <c r="J2050" s="130"/>
      <c r="K2050" s="19"/>
    </row>
    <row r="2051" spans="1:11" ht="14.25">
      <c r="A2051" s="135"/>
      <c r="B2051" s="99" t="s">
        <v>104</v>
      </c>
      <c r="C2051" s="135" t="s">
        <v>105</v>
      </c>
      <c r="D2051" s="135" t="s">
        <v>106</v>
      </c>
      <c r="E2051" s="185" t="s">
        <v>112</v>
      </c>
      <c r="F2051" s="185"/>
      <c r="G2051" s="100" t="s">
        <v>107</v>
      </c>
      <c r="H2051" s="99" t="s">
        <v>108</v>
      </c>
      <c r="I2051" s="99" t="s">
        <v>109</v>
      </c>
      <c r="J2051" s="99" t="s">
        <v>102</v>
      </c>
      <c r="K2051" s="19"/>
    </row>
    <row r="2052" spans="1:11" ht="42">
      <c r="A2052" s="136" t="s">
        <v>182</v>
      </c>
      <c r="B2052" s="105" t="s">
        <v>1104</v>
      </c>
      <c r="C2052" s="136" t="s">
        <v>133</v>
      </c>
      <c r="D2052" s="136" t="s">
        <v>1105</v>
      </c>
      <c r="E2052" s="186" t="s">
        <v>244</v>
      </c>
      <c r="F2052" s="186"/>
      <c r="G2052" s="106" t="s">
        <v>129</v>
      </c>
      <c r="H2052" s="126">
        <v>1</v>
      </c>
      <c r="I2052" s="107">
        <v>57.76</v>
      </c>
      <c r="J2052" s="107">
        <v>57.76</v>
      </c>
      <c r="K2052" s="19"/>
    </row>
    <row r="2053" spans="1:11" ht="21">
      <c r="A2053" s="132" t="s">
        <v>187</v>
      </c>
      <c r="B2053" s="116" t="s">
        <v>442</v>
      </c>
      <c r="C2053" s="132" t="s">
        <v>133</v>
      </c>
      <c r="D2053" s="132" t="s">
        <v>443</v>
      </c>
      <c r="E2053" s="182" t="s">
        <v>190</v>
      </c>
      <c r="F2053" s="182"/>
      <c r="G2053" s="117" t="s">
        <v>191</v>
      </c>
      <c r="H2053" s="127">
        <v>0.0053</v>
      </c>
      <c r="I2053" s="118">
        <v>19.46</v>
      </c>
      <c r="J2053" s="118">
        <v>0.1</v>
      </c>
      <c r="K2053" s="19"/>
    </row>
    <row r="2054" spans="1:11" ht="21">
      <c r="A2054" s="132" t="s">
        <v>187</v>
      </c>
      <c r="B2054" s="116" t="s">
        <v>444</v>
      </c>
      <c r="C2054" s="132" t="s">
        <v>133</v>
      </c>
      <c r="D2054" s="132" t="s">
        <v>445</v>
      </c>
      <c r="E2054" s="182" t="s">
        <v>190</v>
      </c>
      <c r="F2054" s="182"/>
      <c r="G2054" s="117" t="s">
        <v>417</v>
      </c>
      <c r="H2054" s="127">
        <v>0.0073</v>
      </c>
      <c r="I2054" s="118">
        <v>18.52</v>
      </c>
      <c r="J2054" s="118">
        <v>0.13</v>
      </c>
      <c r="K2054" s="19"/>
    </row>
    <row r="2055" spans="1:11" ht="21">
      <c r="A2055" s="132" t="s">
        <v>187</v>
      </c>
      <c r="B2055" s="116" t="s">
        <v>448</v>
      </c>
      <c r="C2055" s="132" t="s">
        <v>133</v>
      </c>
      <c r="D2055" s="132" t="s">
        <v>449</v>
      </c>
      <c r="E2055" s="182" t="s">
        <v>142</v>
      </c>
      <c r="F2055" s="182"/>
      <c r="G2055" s="117" t="s">
        <v>134</v>
      </c>
      <c r="H2055" s="127">
        <v>0.128</v>
      </c>
      <c r="I2055" s="118">
        <v>22.7</v>
      </c>
      <c r="J2055" s="118">
        <v>2.9</v>
      </c>
      <c r="K2055" s="19"/>
    </row>
    <row r="2056" spans="1:11" ht="21">
      <c r="A2056" s="132" t="s">
        <v>187</v>
      </c>
      <c r="B2056" s="116" t="s">
        <v>188</v>
      </c>
      <c r="C2056" s="132" t="s">
        <v>133</v>
      </c>
      <c r="D2056" s="132" t="s">
        <v>189</v>
      </c>
      <c r="E2056" s="182" t="s">
        <v>142</v>
      </c>
      <c r="F2056" s="182"/>
      <c r="G2056" s="117" t="s">
        <v>134</v>
      </c>
      <c r="H2056" s="127">
        <v>0.166</v>
      </c>
      <c r="I2056" s="118">
        <v>15.24</v>
      </c>
      <c r="J2056" s="118">
        <v>2.52</v>
      </c>
      <c r="K2056" s="19"/>
    </row>
    <row r="2057" spans="1:11" ht="21">
      <c r="A2057" s="133" t="s">
        <v>183</v>
      </c>
      <c r="B2057" s="119" t="s">
        <v>392</v>
      </c>
      <c r="C2057" s="133" t="s">
        <v>133</v>
      </c>
      <c r="D2057" s="133" t="s">
        <v>393</v>
      </c>
      <c r="E2057" s="183" t="s">
        <v>147</v>
      </c>
      <c r="F2057" s="183"/>
      <c r="G2057" s="120" t="s">
        <v>239</v>
      </c>
      <c r="H2057" s="128">
        <v>1.26</v>
      </c>
      <c r="I2057" s="121">
        <v>0.23</v>
      </c>
      <c r="J2057" s="121">
        <v>0.28</v>
      </c>
      <c r="K2057" s="19"/>
    </row>
    <row r="2058" spans="1:11" ht="21">
      <c r="A2058" s="133" t="s">
        <v>183</v>
      </c>
      <c r="B2058" s="119" t="s">
        <v>964</v>
      </c>
      <c r="C2058" s="133" t="s">
        <v>133</v>
      </c>
      <c r="D2058" s="133" t="s">
        <v>965</v>
      </c>
      <c r="E2058" s="183" t="s">
        <v>147</v>
      </c>
      <c r="F2058" s="183"/>
      <c r="G2058" s="120" t="s">
        <v>130</v>
      </c>
      <c r="H2058" s="128">
        <v>1.26</v>
      </c>
      <c r="I2058" s="121">
        <v>3.48</v>
      </c>
      <c r="J2058" s="121">
        <v>4.38</v>
      </c>
      <c r="K2058" s="19"/>
    </row>
    <row r="2059" spans="1:11" ht="21">
      <c r="A2059" s="133" t="s">
        <v>183</v>
      </c>
      <c r="B2059" s="119" t="s">
        <v>933</v>
      </c>
      <c r="C2059" s="133" t="s">
        <v>133</v>
      </c>
      <c r="D2059" s="133" t="s">
        <v>934</v>
      </c>
      <c r="E2059" s="183" t="s">
        <v>147</v>
      </c>
      <c r="F2059" s="183"/>
      <c r="G2059" s="120" t="s">
        <v>129</v>
      </c>
      <c r="H2059" s="128">
        <v>1.357</v>
      </c>
      <c r="I2059" s="121">
        <v>34.97</v>
      </c>
      <c r="J2059" s="121">
        <v>47.45</v>
      </c>
      <c r="K2059" s="19"/>
    </row>
    <row r="2060" spans="1:11" ht="14.25">
      <c r="A2060" s="134"/>
      <c r="B2060" s="134"/>
      <c r="C2060" s="134"/>
      <c r="D2060" s="134"/>
      <c r="E2060" s="134" t="s">
        <v>184</v>
      </c>
      <c r="F2060" s="129">
        <v>3.83</v>
      </c>
      <c r="G2060" s="134" t="s">
        <v>185</v>
      </c>
      <c r="H2060" s="129">
        <v>0</v>
      </c>
      <c r="I2060" s="134" t="s">
        <v>186</v>
      </c>
      <c r="J2060" s="129">
        <v>3.83</v>
      </c>
      <c r="K2060" s="19"/>
    </row>
    <row r="2061" spans="1:11" ht="15" thickBot="1">
      <c r="A2061" s="134"/>
      <c r="B2061" s="134"/>
      <c r="C2061" s="134"/>
      <c r="D2061" s="134"/>
      <c r="E2061" s="134" t="s">
        <v>733</v>
      </c>
      <c r="F2061" s="129">
        <v>16.37</v>
      </c>
      <c r="G2061" s="134"/>
      <c r="H2061" s="184" t="s">
        <v>734</v>
      </c>
      <c r="I2061" s="184"/>
      <c r="J2061" s="129">
        <v>74.13</v>
      </c>
      <c r="K2061" s="19"/>
    </row>
    <row r="2062" spans="1:11" ht="15" thickTop="1">
      <c r="A2062" s="130"/>
      <c r="B2062" s="130"/>
      <c r="C2062" s="130"/>
      <c r="D2062" s="130"/>
      <c r="E2062" s="130"/>
      <c r="F2062" s="130"/>
      <c r="G2062" s="130"/>
      <c r="H2062" s="130"/>
      <c r="I2062" s="130"/>
      <c r="J2062" s="130"/>
      <c r="K2062" s="19"/>
    </row>
    <row r="2063" spans="1:11" ht="14.25">
      <c r="A2063" s="135"/>
      <c r="B2063" s="99" t="s">
        <v>104</v>
      </c>
      <c r="C2063" s="135" t="s">
        <v>105</v>
      </c>
      <c r="D2063" s="135" t="s">
        <v>106</v>
      </c>
      <c r="E2063" s="185" t="s">
        <v>112</v>
      </c>
      <c r="F2063" s="185"/>
      <c r="G2063" s="100" t="s">
        <v>107</v>
      </c>
      <c r="H2063" s="99" t="s">
        <v>108</v>
      </c>
      <c r="I2063" s="99" t="s">
        <v>109</v>
      </c>
      <c r="J2063" s="99" t="s">
        <v>102</v>
      </c>
      <c r="K2063" s="19"/>
    </row>
    <row r="2064" spans="1:11" ht="21">
      <c r="A2064" s="136" t="s">
        <v>182</v>
      </c>
      <c r="B2064" s="105" t="s">
        <v>428</v>
      </c>
      <c r="C2064" s="136" t="s">
        <v>133</v>
      </c>
      <c r="D2064" s="136" t="s">
        <v>429</v>
      </c>
      <c r="E2064" s="186" t="s">
        <v>242</v>
      </c>
      <c r="F2064" s="186"/>
      <c r="G2064" s="106" t="s">
        <v>130</v>
      </c>
      <c r="H2064" s="126">
        <v>1</v>
      </c>
      <c r="I2064" s="107">
        <v>19.86</v>
      </c>
      <c r="J2064" s="107">
        <v>19.86</v>
      </c>
      <c r="K2064" s="19"/>
    </row>
    <row r="2065" spans="1:11" ht="21">
      <c r="A2065" s="132" t="s">
        <v>187</v>
      </c>
      <c r="B2065" s="116" t="s">
        <v>537</v>
      </c>
      <c r="C2065" s="132" t="s">
        <v>133</v>
      </c>
      <c r="D2065" s="132" t="s">
        <v>538</v>
      </c>
      <c r="E2065" s="182" t="s">
        <v>242</v>
      </c>
      <c r="F2065" s="182"/>
      <c r="G2065" s="117" t="s">
        <v>130</v>
      </c>
      <c r="H2065" s="127">
        <v>1</v>
      </c>
      <c r="I2065" s="118">
        <v>5.59</v>
      </c>
      <c r="J2065" s="118">
        <v>5.59</v>
      </c>
      <c r="K2065" s="19"/>
    </row>
    <row r="2066" spans="1:11" ht="21">
      <c r="A2066" s="132" t="s">
        <v>187</v>
      </c>
      <c r="B2066" s="116" t="s">
        <v>553</v>
      </c>
      <c r="C2066" s="132" t="s">
        <v>133</v>
      </c>
      <c r="D2066" s="132" t="s">
        <v>554</v>
      </c>
      <c r="E2066" s="182" t="s">
        <v>242</v>
      </c>
      <c r="F2066" s="182"/>
      <c r="G2066" s="117" t="s">
        <v>130</v>
      </c>
      <c r="H2066" s="127">
        <v>1</v>
      </c>
      <c r="I2066" s="118">
        <v>14.27</v>
      </c>
      <c r="J2066" s="118">
        <v>14.27</v>
      </c>
      <c r="K2066" s="19"/>
    </row>
    <row r="2067" spans="1:11" ht="14.25">
      <c r="A2067" s="134"/>
      <c r="B2067" s="134"/>
      <c r="C2067" s="134"/>
      <c r="D2067" s="134"/>
      <c r="E2067" s="134" t="s">
        <v>184</v>
      </c>
      <c r="F2067" s="129">
        <v>8.29</v>
      </c>
      <c r="G2067" s="134" t="s">
        <v>185</v>
      </c>
      <c r="H2067" s="129">
        <v>0</v>
      </c>
      <c r="I2067" s="134" t="s">
        <v>186</v>
      </c>
      <c r="J2067" s="129">
        <v>8.29</v>
      </c>
      <c r="K2067" s="19"/>
    </row>
    <row r="2068" spans="1:11" ht="15" thickBot="1">
      <c r="A2068" s="134"/>
      <c r="B2068" s="134"/>
      <c r="C2068" s="134"/>
      <c r="D2068" s="134"/>
      <c r="E2068" s="134" t="s">
        <v>733</v>
      </c>
      <c r="F2068" s="129">
        <v>5.63</v>
      </c>
      <c r="G2068" s="134"/>
      <c r="H2068" s="184" t="s">
        <v>734</v>
      </c>
      <c r="I2068" s="184"/>
      <c r="J2068" s="129">
        <v>25.49</v>
      </c>
      <c r="K2068" s="19"/>
    </row>
    <row r="2069" spans="1:11" ht="15" thickTop="1">
      <c r="A2069" s="130"/>
      <c r="B2069" s="130"/>
      <c r="C2069" s="130"/>
      <c r="D2069" s="130"/>
      <c r="E2069" s="130"/>
      <c r="F2069" s="130"/>
      <c r="G2069" s="130"/>
      <c r="H2069" s="130"/>
      <c r="I2069" s="130"/>
      <c r="J2069" s="130"/>
      <c r="K2069" s="19"/>
    </row>
    <row r="2070" spans="1:11" ht="14.25">
      <c r="A2070" s="135"/>
      <c r="B2070" s="99" t="s">
        <v>104</v>
      </c>
      <c r="C2070" s="135" t="s">
        <v>105</v>
      </c>
      <c r="D2070" s="135" t="s">
        <v>106</v>
      </c>
      <c r="E2070" s="185" t="s">
        <v>112</v>
      </c>
      <c r="F2070" s="185"/>
      <c r="G2070" s="100" t="s">
        <v>107</v>
      </c>
      <c r="H2070" s="99" t="s">
        <v>108</v>
      </c>
      <c r="I2070" s="99" t="s">
        <v>109</v>
      </c>
      <c r="J2070" s="99" t="s">
        <v>102</v>
      </c>
      <c r="K2070" s="19"/>
    </row>
    <row r="2071" spans="1:11" ht="21">
      <c r="A2071" s="136" t="s">
        <v>182</v>
      </c>
      <c r="B2071" s="105" t="s">
        <v>553</v>
      </c>
      <c r="C2071" s="136" t="s">
        <v>133</v>
      </c>
      <c r="D2071" s="136" t="s">
        <v>554</v>
      </c>
      <c r="E2071" s="186" t="s">
        <v>242</v>
      </c>
      <c r="F2071" s="186"/>
      <c r="G2071" s="106" t="s">
        <v>130</v>
      </c>
      <c r="H2071" s="126">
        <v>1</v>
      </c>
      <c r="I2071" s="107">
        <v>14.27</v>
      </c>
      <c r="J2071" s="107">
        <v>14.27</v>
      </c>
      <c r="K2071" s="19"/>
    </row>
    <row r="2072" spans="1:11" ht="21">
      <c r="A2072" s="132" t="s">
        <v>187</v>
      </c>
      <c r="B2072" s="116" t="s">
        <v>435</v>
      </c>
      <c r="C2072" s="132" t="s">
        <v>133</v>
      </c>
      <c r="D2072" s="132" t="s">
        <v>436</v>
      </c>
      <c r="E2072" s="182" t="s">
        <v>142</v>
      </c>
      <c r="F2072" s="182"/>
      <c r="G2072" s="117" t="s">
        <v>134</v>
      </c>
      <c r="H2072" s="127">
        <v>0.235</v>
      </c>
      <c r="I2072" s="118">
        <v>17.18</v>
      </c>
      <c r="J2072" s="118">
        <v>4.03</v>
      </c>
      <c r="K2072" s="19"/>
    </row>
    <row r="2073" spans="1:11" ht="21">
      <c r="A2073" s="132" t="s">
        <v>187</v>
      </c>
      <c r="B2073" s="116" t="s">
        <v>415</v>
      </c>
      <c r="C2073" s="132" t="s">
        <v>133</v>
      </c>
      <c r="D2073" s="132" t="s">
        <v>416</v>
      </c>
      <c r="E2073" s="182" t="s">
        <v>142</v>
      </c>
      <c r="F2073" s="182"/>
      <c r="G2073" s="117" t="s">
        <v>134</v>
      </c>
      <c r="H2073" s="127">
        <v>0.235</v>
      </c>
      <c r="I2073" s="118">
        <v>21.89</v>
      </c>
      <c r="J2073" s="118">
        <v>5.14</v>
      </c>
      <c r="K2073" s="19"/>
    </row>
    <row r="2074" spans="1:11" ht="14.25">
      <c r="A2074" s="133" t="s">
        <v>183</v>
      </c>
      <c r="B2074" s="119" t="s">
        <v>363</v>
      </c>
      <c r="C2074" s="133" t="s">
        <v>133</v>
      </c>
      <c r="D2074" s="133" t="s">
        <v>364</v>
      </c>
      <c r="E2074" s="183" t="s">
        <v>147</v>
      </c>
      <c r="F2074" s="183"/>
      <c r="G2074" s="120" t="s">
        <v>130</v>
      </c>
      <c r="H2074" s="128">
        <v>1</v>
      </c>
      <c r="I2074" s="121">
        <v>5.1</v>
      </c>
      <c r="J2074" s="121">
        <v>5.1</v>
      </c>
      <c r="K2074" s="19"/>
    </row>
    <row r="2075" spans="1:11" ht="14.25">
      <c r="A2075" s="134"/>
      <c r="B2075" s="134"/>
      <c r="C2075" s="134"/>
      <c r="D2075" s="134"/>
      <c r="E2075" s="134" t="s">
        <v>184</v>
      </c>
      <c r="F2075" s="129">
        <v>6.33</v>
      </c>
      <c r="G2075" s="134" t="s">
        <v>185</v>
      </c>
      <c r="H2075" s="129">
        <v>0</v>
      </c>
      <c r="I2075" s="134" t="s">
        <v>186</v>
      </c>
      <c r="J2075" s="129">
        <v>6.33</v>
      </c>
      <c r="K2075" s="19"/>
    </row>
    <row r="2076" spans="1:11" ht="15" thickBot="1">
      <c r="A2076" s="134"/>
      <c r="B2076" s="134"/>
      <c r="C2076" s="134"/>
      <c r="D2076" s="134"/>
      <c r="E2076" s="134" t="s">
        <v>733</v>
      </c>
      <c r="F2076" s="129">
        <v>4.04</v>
      </c>
      <c r="G2076" s="134"/>
      <c r="H2076" s="184" t="s">
        <v>734</v>
      </c>
      <c r="I2076" s="184"/>
      <c r="J2076" s="129">
        <v>18.31</v>
      </c>
      <c r="K2076" s="19"/>
    </row>
    <row r="2077" spans="1:11" ht="15" thickTop="1">
      <c r="A2077" s="130"/>
      <c r="B2077" s="130"/>
      <c r="C2077" s="130"/>
      <c r="D2077" s="130"/>
      <c r="E2077" s="130"/>
      <c r="F2077" s="130"/>
      <c r="G2077" s="130"/>
      <c r="H2077" s="130"/>
      <c r="I2077" s="130"/>
      <c r="J2077" s="130"/>
      <c r="K2077" s="19"/>
    </row>
    <row r="2078" spans="1:11" ht="14.25">
      <c r="A2078" s="135"/>
      <c r="B2078" s="99" t="s">
        <v>104</v>
      </c>
      <c r="C2078" s="135" t="s">
        <v>105</v>
      </c>
      <c r="D2078" s="135" t="s">
        <v>106</v>
      </c>
      <c r="E2078" s="185" t="s">
        <v>112</v>
      </c>
      <c r="F2078" s="185"/>
      <c r="G2078" s="100" t="s">
        <v>107</v>
      </c>
      <c r="H2078" s="99" t="s">
        <v>108</v>
      </c>
      <c r="I2078" s="99" t="s">
        <v>109</v>
      </c>
      <c r="J2078" s="99" t="s">
        <v>102</v>
      </c>
      <c r="K2078" s="19"/>
    </row>
    <row r="2079" spans="1:11" ht="21">
      <c r="A2079" s="136" t="s">
        <v>182</v>
      </c>
      <c r="B2079" s="105" t="s">
        <v>1140</v>
      </c>
      <c r="C2079" s="136" t="s">
        <v>133</v>
      </c>
      <c r="D2079" s="136" t="s">
        <v>1141</v>
      </c>
      <c r="E2079" s="186" t="s">
        <v>242</v>
      </c>
      <c r="F2079" s="186"/>
      <c r="G2079" s="106" t="s">
        <v>130</v>
      </c>
      <c r="H2079" s="126">
        <v>1</v>
      </c>
      <c r="I2079" s="107">
        <v>31.76</v>
      </c>
      <c r="J2079" s="107">
        <v>31.76</v>
      </c>
      <c r="K2079" s="19"/>
    </row>
    <row r="2080" spans="1:11" ht="21">
      <c r="A2080" s="132" t="s">
        <v>187</v>
      </c>
      <c r="B2080" s="116" t="s">
        <v>537</v>
      </c>
      <c r="C2080" s="132" t="s">
        <v>133</v>
      </c>
      <c r="D2080" s="132" t="s">
        <v>538</v>
      </c>
      <c r="E2080" s="182" t="s">
        <v>242</v>
      </c>
      <c r="F2080" s="182"/>
      <c r="G2080" s="117" t="s">
        <v>130</v>
      </c>
      <c r="H2080" s="127">
        <v>1</v>
      </c>
      <c r="I2080" s="118">
        <v>5.59</v>
      </c>
      <c r="J2080" s="118">
        <v>5.59</v>
      </c>
      <c r="K2080" s="19"/>
    </row>
    <row r="2081" spans="1:11" ht="21">
      <c r="A2081" s="132" t="s">
        <v>187</v>
      </c>
      <c r="B2081" s="116" t="s">
        <v>1245</v>
      </c>
      <c r="C2081" s="132" t="s">
        <v>133</v>
      </c>
      <c r="D2081" s="132" t="s">
        <v>1246</v>
      </c>
      <c r="E2081" s="182" t="s">
        <v>242</v>
      </c>
      <c r="F2081" s="182"/>
      <c r="G2081" s="117" t="s">
        <v>130</v>
      </c>
      <c r="H2081" s="127">
        <v>1</v>
      </c>
      <c r="I2081" s="118">
        <v>26.17</v>
      </c>
      <c r="J2081" s="118">
        <v>26.17</v>
      </c>
      <c r="K2081" s="19"/>
    </row>
    <row r="2082" spans="1:11" ht="14.25">
      <c r="A2082" s="134"/>
      <c r="B2082" s="134"/>
      <c r="C2082" s="134"/>
      <c r="D2082" s="134"/>
      <c r="E2082" s="134" t="s">
        <v>184</v>
      </c>
      <c r="F2082" s="129">
        <v>12.97</v>
      </c>
      <c r="G2082" s="134" t="s">
        <v>185</v>
      </c>
      <c r="H2082" s="129">
        <v>0</v>
      </c>
      <c r="I2082" s="134" t="s">
        <v>186</v>
      </c>
      <c r="J2082" s="129">
        <v>12.97</v>
      </c>
      <c r="K2082" s="19"/>
    </row>
    <row r="2083" spans="1:11" ht="15" thickBot="1">
      <c r="A2083" s="134"/>
      <c r="B2083" s="134"/>
      <c r="C2083" s="134"/>
      <c r="D2083" s="134"/>
      <c r="E2083" s="134" t="s">
        <v>733</v>
      </c>
      <c r="F2083" s="129">
        <v>9</v>
      </c>
      <c r="G2083" s="134"/>
      <c r="H2083" s="184" t="s">
        <v>734</v>
      </c>
      <c r="I2083" s="184"/>
      <c r="J2083" s="129">
        <v>40.76</v>
      </c>
      <c r="K2083" s="19"/>
    </row>
    <row r="2084" spans="1:11" ht="15" thickTop="1">
      <c r="A2084" s="130"/>
      <c r="B2084" s="130"/>
      <c r="C2084" s="130"/>
      <c r="D2084" s="130"/>
      <c r="E2084" s="130"/>
      <c r="F2084" s="130"/>
      <c r="G2084" s="130"/>
      <c r="H2084" s="130"/>
      <c r="I2084" s="130"/>
      <c r="J2084" s="130"/>
      <c r="K2084" s="19"/>
    </row>
    <row r="2085" spans="1:11" ht="14.25">
      <c r="A2085" s="135"/>
      <c r="B2085" s="99" t="s">
        <v>104</v>
      </c>
      <c r="C2085" s="135" t="s">
        <v>105</v>
      </c>
      <c r="D2085" s="135" t="s">
        <v>106</v>
      </c>
      <c r="E2085" s="185" t="s">
        <v>112</v>
      </c>
      <c r="F2085" s="185"/>
      <c r="G2085" s="100" t="s">
        <v>107</v>
      </c>
      <c r="H2085" s="99" t="s">
        <v>108</v>
      </c>
      <c r="I2085" s="99" t="s">
        <v>109</v>
      </c>
      <c r="J2085" s="99" t="s">
        <v>102</v>
      </c>
      <c r="K2085" s="19"/>
    </row>
    <row r="2086" spans="1:11" ht="21">
      <c r="A2086" s="136" t="s">
        <v>182</v>
      </c>
      <c r="B2086" s="105" t="s">
        <v>1245</v>
      </c>
      <c r="C2086" s="136" t="s">
        <v>133</v>
      </c>
      <c r="D2086" s="136" t="s">
        <v>1246</v>
      </c>
      <c r="E2086" s="186" t="s">
        <v>242</v>
      </c>
      <c r="F2086" s="186"/>
      <c r="G2086" s="106" t="s">
        <v>130</v>
      </c>
      <c r="H2086" s="126">
        <v>1</v>
      </c>
      <c r="I2086" s="107">
        <v>26.17</v>
      </c>
      <c r="J2086" s="107">
        <v>26.17</v>
      </c>
      <c r="K2086" s="19"/>
    </row>
    <row r="2087" spans="1:11" ht="21">
      <c r="A2087" s="132" t="s">
        <v>187</v>
      </c>
      <c r="B2087" s="116" t="s">
        <v>435</v>
      </c>
      <c r="C2087" s="132" t="s">
        <v>133</v>
      </c>
      <c r="D2087" s="132" t="s">
        <v>436</v>
      </c>
      <c r="E2087" s="182" t="s">
        <v>142</v>
      </c>
      <c r="F2087" s="182"/>
      <c r="G2087" s="117" t="s">
        <v>134</v>
      </c>
      <c r="H2087" s="127">
        <v>0.409</v>
      </c>
      <c r="I2087" s="118">
        <v>17.18</v>
      </c>
      <c r="J2087" s="118">
        <v>7.02</v>
      </c>
      <c r="K2087" s="19"/>
    </row>
    <row r="2088" spans="1:11" ht="21">
      <c r="A2088" s="132" t="s">
        <v>187</v>
      </c>
      <c r="B2088" s="116" t="s">
        <v>415</v>
      </c>
      <c r="C2088" s="132" t="s">
        <v>133</v>
      </c>
      <c r="D2088" s="132" t="s">
        <v>416</v>
      </c>
      <c r="E2088" s="182" t="s">
        <v>142</v>
      </c>
      <c r="F2088" s="182"/>
      <c r="G2088" s="117" t="s">
        <v>134</v>
      </c>
      <c r="H2088" s="127">
        <v>0.409</v>
      </c>
      <c r="I2088" s="118">
        <v>21.89</v>
      </c>
      <c r="J2088" s="118">
        <v>8.95</v>
      </c>
      <c r="K2088" s="19"/>
    </row>
    <row r="2089" spans="1:11" ht="14.25">
      <c r="A2089" s="133" t="s">
        <v>183</v>
      </c>
      <c r="B2089" s="119" t="s">
        <v>363</v>
      </c>
      <c r="C2089" s="133" t="s">
        <v>133</v>
      </c>
      <c r="D2089" s="133" t="s">
        <v>364</v>
      </c>
      <c r="E2089" s="183" t="s">
        <v>147</v>
      </c>
      <c r="F2089" s="183"/>
      <c r="G2089" s="120" t="s">
        <v>130</v>
      </c>
      <c r="H2089" s="128">
        <v>2</v>
      </c>
      <c r="I2089" s="121">
        <v>5.1</v>
      </c>
      <c r="J2089" s="121">
        <v>10.2</v>
      </c>
      <c r="K2089" s="19"/>
    </row>
    <row r="2090" spans="1:11" ht="14.25">
      <c r="A2090" s="134"/>
      <c r="B2090" s="134"/>
      <c r="C2090" s="134"/>
      <c r="D2090" s="134"/>
      <c r="E2090" s="134" t="s">
        <v>184</v>
      </c>
      <c r="F2090" s="129">
        <v>11.01</v>
      </c>
      <c r="G2090" s="134" t="s">
        <v>185</v>
      </c>
      <c r="H2090" s="129">
        <v>0</v>
      </c>
      <c r="I2090" s="134" t="s">
        <v>186</v>
      </c>
      <c r="J2090" s="129">
        <v>11.01</v>
      </c>
      <c r="K2090" s="19"/>
    </row>
    <row r="2091" spans="1:11" ht="15" thickBot="1">
      <c r="A2091" s="134"/>
      <c r="B2091" s="134"/>
      <c r="C2091" s="134"/>
      <c r="D2091" s="134"/>
      <c r="E2091" s="134" t="s">
        <v>733</v>
      </c>
      <c r="F2091" s="129">
        <v>7.41</v>
      </c>
      <c r="G2091" s="134"/>
      <c r="H2091" s="184" t="s">
        <v>734</v>
      </c>
      <c r="I2091" s="184"/>
      <c r="J2091" s="129">
        <v>33.58</v>
      </c>
      <c r="K2091" s="19"/>
    </row>
    <row r="2092" spans="1:11" ht="15" thickTop="1">
      <c r="A2092" s="130"/>
      <c r="B2092" s="130"/>
      <c r="C2092" s="130"/>
      <c r="D2092" s="130"/>
      <c r="E2092" s="130"/>
      <c r="F2092" s="130"/>
      <c r="G2092" s="130"/>
      <c r="H2092" s="130"/>
      <c r="I2092" s="130"/>
      <c r="J2092" s="130"/>
      <c r="K2092" s="19"/>
    </row>
    <row r="2093" spans="1:11" ht="14.25">
      <c r="A2093" s="135"/>
      <c r="B2093" s="99" t="s">
        <v>104</v>
      </c>
      <c r="C2093" s="135" t="s">
        <v>105</v>
      </c>
      <c r="D2093" s="135" t="s">
        <v>106</v>
      </c>
      <c r="E2093" s="185" t="s">
        <v>112</v>
      </c>
      <c r="F2093" s="185"/>
      <c r="G2093" s="100" t="s">
        <v>107</v>
      </c>
      <c r="H2093" s="99" t="s">
        <v>108</v>
      </c>
      <c r="I2093" s="99" t="s">
        <v>109</v>
      </c>
      <c r="J2093" s="99" t="s">
        <v>102</v>
      </c>
      <c r="K2093" s="19"/>
    </row>
    <row r="2094" spans="1:11" ht="21">
      <c r="A2094" s="136" t="s">
        <v>182</v>
      </c>
      <c r="B2094" s="105" t="s">
        <v>780</v>
      </c>
      <c r="C2094" s="136" t="s">
        <v>133</v>
      </c>
      <c r="D2094" s="136" t="s">
        <v>781</v>
      </c>
      <c r="E2094" s="186" t="s">
        <v>434</v>
      </c>
      <c r="F2094" s="186"/>
      <c r="G2094" s="106" t="s">
        <v>130</v>
      </c>
      <c r="H2094" s="126">
        <v>1</v>
      </c>
      <c r="I2094" s="107">
        <v>39.24</v>
      </c>
      <c r="J2094" s="107">
        <v>39.24</v>
      </c>
      <c r="K2094" s="19"/>
    </row>
    <row r="2095" spans="1:11" ht="21">
      <c r="A2095" s="132" t="s">
        <v>187</v>
      </c>
      <c r="B2095" s="116" t="s">
        <v>525</v>
      </c>
      <c r="C2095" s="132" t="s">
        <v>133</v>
      </c>
      <c r="D2095" s="132" t="s">
        <v>526</v>
      </c>
      <c r="E2095" s="182" t="s">
        <v>142</v>
      </c>
      <c r="F2095" s="182"/>
      <c r="G2095" s="117" t="s">
        <v>134</v>
      </c>
      <c r="H2095" s="127">
        <v>0.096</v>
      </c>
      <c r="I2095" s="118">
        <v>18.41</v>
      </c>
      <c r="J2095" s="118">
        <v>1.76</v>
      </c>
      <c r="K2095" s="19"/>
    </row>
    <row r="2096" spans="1:11" ht="21">
      <c r="A2096" s="132" t="s">
        <v>187</v>
      </c>
      <c r="B2096" s="116" t="s">
        <v>188</v>
      </c>
      <c r="C2096" s="132" t="s">
        <v>133</v>
      </c>
      <c r="D2096" s="132" t="s">
        <v>189</v>
      </c>
      <c r="E2096" s="182" t="s">
        <v>142</v>
      </c>
      <c r="F2096" s="182"/>
      <c r="G2096" s="117" t="s">
        <v>134</v>
      </c>
      <c r="H2096" s="127">
        <v>0.0303</v>
      </c>
      <c r="I2096" s="118">
        <v>15.24</v>
      </c>
      <c r="J2096" s="118">
        <v>0.46</v>
      </c>
      <c r="K2096" s="19"/>
    </row>
    <row r="2097" spans="1:11" ht="14.25">
      <c r="A2097" s="133" t="s">
        <v>183</v>
      </c>
      <c r="B2097" s="119" t="s">
        <v>727</v>
      </c>
      <c r="C2097" s="133" t="s">
        <v>133</v>
      </c>
      <c r="D2097" s="133" t="s">
        <v>728</v>
      </c>
      <c r="E2097" s="183" t="s">
        <v>147</v>
      </c>
      <c r="F2097" s="183"/>
      <c r="G2097" s="120" t="s">
        <v>130</v>
      </c>
      <c r="H2097" s="128">
        <v>0.021</v>
      </c>
      <c r="I2097" s="121">
        <v>2.48</v>
      </c>
      <c r="J2097" s="121">
        <v>0.05</v>
      </c>
      <c r="K2097" s="19"/>
    </row>
    <row r="2098" spans="1:11" ht="21">
      <c r="A2098" s="133" t="s">
        <v>183</v>
      </c>
      <c r="B2098" s="119" t="s">
        <v>628</v>
      </c>
      <c r="C2098" s="133" t="s">
        <v>133</v>
      </c>
      <c r="D2098" s="133" t="s">
        <v>629</v>
      </c>
      <c r="E2098" s="183" t="s">
        <v>147</v>
      </c>
      <c r="F2098" s="183"/>
      <c r="G2098" s="120" t="s">
        <v>130</v>
      </c>
      <c r="H2098" s="128">
        <v>1</v>
      </c>
      <c r="I2098" s="121">
        <v>36.97</v>
      </c>
      <c r="J2098" s="121">
        <v>36.97</v>
      </c>
      <c r="K2098" s="19"/>
    </row>
    <row r="2099" spans="1:11" ht="14.25">
      <c r="A2099" s="134"/>
      <c r="B2099" s="134"/>
      <c r="C2099" s="134"/>
      <c r="D2099" s="134"/>
      <c r="E2099" s="134" t="s">
        <v>184</v>
      </c>
      <c r="F2099" s="129">
        <v>1.5</v>
      </c>
      <c r="G2099" s="134" t="s">
        <v>185</v>
      </c>
      <c r="H2099" s="129">
        <v>0</v>
      </c>
      <c r="I2099" s="134" t="s">
        <v>186</v>
      </c>
      <c r="J2099" s="129">
        <v>1.5</v>
      </c>
      <c r="K2099" s="19"/>
    </row>
    <row r="2100" spans="1:11" ht="15" thickBot="1">
      <c r="A2100" s="134"/>
      <c r="B2100" s="134"/>
      <c r="C2100" s="134"/>
      <c r="D2100" s="134"/>
      <c r="E2100" s="134" t="s">
        <v>733</v>
      </c>
      <c r="F2100" s="129">
        <v>11.12</v>
      </c>
      <c r="G2100" s="134"/>
      <c r="H2100" s="184" t="s">
        <v>734</v>
      </c>
      <c r="I2100" s="184"/>
      <c r="J2100" s="129">
        <v>50.36</v>
      </c>
      <c r="K2100" s="19"/>
    </row>
    <row r="2101" spans="1:11" ht="15" thickTop="1">
      <c r="A2101" s="130"/>
      <c r="B2101" s="130"/>
      <c r="C2101" s="130"/>
      <c r="D2101" s="130"/>
      <c r="E2101" s="130"/>
      <c r="F2101" s="130"/>
      <c r="G2101" s="130"/>
      <c r="H2101" s="130"/>
      <c r="I2101" s="130"/>
      <c r="J2101" s="130"/>
      <c r="K2101" s="19"/>
    </row>
    <row r="2102" spans="1:11" ht="14.25">
      <c r="A2102" s="135"/>
      <c r="B2102" s="99" t="s">
        <v>104</v>
      </c>
      <c r="C2102" s="135" t="s">
        <v>105</v>
      </c>
      <c r="D2102" s="135" t="s">
        <v>106</v>
      </c>
      <c r="E2102" s="185" t="s">
        <v>112</v>
      </c>
      <c r="F2102" s="185"/>
      <c r="G2102" s="100" t="s">
        <v>107</v>
      </c>
      <c r="H2102" s="99" t="s">
        <v>108</v>
      </c>
      <c r="I2102" s="99" t="s">
        <v>109</v>
      </c>
      <c r="J2102" s="99" t="s">
        <v>102</v>
      </c>
      <c r="K2102" s="19"/>
    </row>
    <row r="2103" spans="1:11" ht="21">
      <c r="A2103" s="136" t="s">
        <v>182</v>
      </c>
      <c r="B2103" s="105" t="s">
        <v>786</v>
      </c>
      <c r="C2103" s="136" t="s">
        <v>133</v>
      </c>
      <c r="D2103" s="136" t="s">
        <v>787</v>
      </c>
      <c r="E2103" s="186" t="s">
        <v>434</v>
      </c>
      <c r="F2103" s="186"/>
      <c r="G2103" s="106" t="s">
        <v>130</v>
      </c>
      <c r="H2103" s="126">
        <v>1</v>
      </c>
      <c r="I2103" s="107">
        <v>33.36</v>
      </c>
      <c r="J2103" s="107">
        <v>33.36</v>
      </c>
      <c r="K2103" s="19"/>
    </row>
    <row r="2104" spans="1:11" ht="21">
      <c r="A2104" s="132" t="s">
        <v>187</v>
      </c>
      <c r="B2104" s="116" t="s">
        <v>188</v>
      </c>
      <c r="C2104" s="132" t="s">
        <v>133</v>
      </c>
      <c r="D2104" s="132" t="s">
        <v>189</v>
      </c>
      <c r="E2104" s="182" t="s">
        <v>142</v>
      </c>
      <c r="F2104" s="182"/>
      <c r="G2104" s="117" t="s">
        <v>134</v>
      </c>
      <c r="H2104" s="127">
        <v>0.0367</v>
      </c>
      <c r="I2104" s="118">
        <v>15.24</v>
      </c>
      <c r="J2104" s="118">
        <v>0.55</v>
      </c>
      <c r="K2104" s="19"/>
    </row>
    <row r="2105" spans="1:11" ht="21">
      <c r="A2105" s="132" t="s">
        <v>187</v>
      </c>
      <c r="B2105" s="116" t="s">
        <v>525</v>
      </c>
      <c r="C2105" s="132" t="s">
        <v>133</v>
      </c>
      <c r="D2105" s="132" t="s">
        <v>526</v>
      </c>
      <c r="E2105" s="182" t="s">
        <v>142</v>
      </c>
      <c r="F2105" s="182"/>
      <c r="G2105" s="117" t="s">
        <v>134</v>
      </c>
      <c r="H2105" s="127">
        <v>0.1164</v>
      </c>
      <c r="I2105" s="118">
        <v>18.41</v>
      </c>
      <c r="J2105" s="118">
        <v>2.14</v>
      </c>
      <c r="K2105" s="19"/>
    </row>
    <row r="2106" spans="1:11" ht="14.25">
      <c r="A2106" s="133" t="s">
        <v>183</v>
      </c>
      <c r="B2106" s="119" t="s">
        <v>727</v>
      </c>
      <c r="C2106" s="133" t="s">
        <v>133</v>
      </c>
      <c r="D2106" s="133" t="s">
        <v>728</v>
      </c>
      <c r="E2106" s="183" t="s">
        <v>147</v>
      </c>
      <c r="F2106" s="183"/>
      <c r="G2106" s="120" t="s">
        <v>130</v>
      </c>
      <c r="H2106" s="128">
        <v>0.021</v>
      </c>
      <c r="I2106" s="121">
        <v>2.48</v>
      </c>
      <c r="J2106" s="121">
        <v>0.05</v>
      </c>
      <c r="K2106" s="19"/>
    </row>
    <row r="2107" spans="1:11" ht="21">
      <c r="A2107" s="133" t="s">
        <v>183</v>
      </c>
      <c r="B2107" s="119" t="s">
        <v>665</v>
      </c>
      <c r="C2107" s="133" t="s">
        <v>133</v>
      </c>
      <c r="D2107" s="133" t="s">
        <v>666</v>
      </c>
      <c r="E2107" s="183" t="s">
        <v>147</v>
      </c>
      <c r="F2107" s="183"/>
      <c r="G2107" s="120" t="s">
        <v>130</v>
      </c>
      <c r="H2107" s="128">
        <v>1</v>
      </c>
      <c r="I2107" s="121">
        <v>30.62</v>
      </c>
      <c r="J2107" s="121">
        <v>30.62</v>
      </c>
      <c r="K2107" s="19"/>
    </row>
    <row r="2108" spans="1:11" ht="14.25">
      <c r="A2108" s="134"/>
      <c r="B2108" s="134"/>
      <c r="C2108" s="134"/>
      <c r="D2108" s="134"/>
      <c r="E2108" s="134" t="s">
        <v>184</v>
      </c>
      <c r="F2108" s="129">
        <v>1.82</v>
      </c>
      <c r="G2108" s="134" t="s">
        <v>185</v>
      </c>
      <c r="H2108" s="129">
        <v>0</v>
      </c>
      <c r="I2108" s="134" t="s">
        <v>186</v>
      </c>
      <c r="J2108" s="129">
        <v>1.82</v>
      </c>
      <c r="K2108" s="19"/>
    </row>
    <row r="2109" spans="1:11" ht="15" thickBot="1">
      <c r="A2109" s="134"/>
      <c r="B2109" s="134"/>
      <c r="C2109" s="134"/>
      <c r="D2109" s="134"/>
      <c r="E2109" s="134" t="s">
        <v>733</v>
      </c>
      <c r="F2109" s="129">
        <v>9.45</v>
      </c>
      <c r="G2109" s="134"/>
      <c r="H2109" s="184" t="s">
        <v>734</v>
      </c>
      <c r="I2109" s="184"/>
      <c r="J2109" s="129">
        <v>42.81</v>
      </c>
      <c r="K2109" s="19"/>
    </row>
    <row r="2110" spans="1:11" ht="15" thickTop="1">
      <c r="A2110" s="130"/>
      <c r="B2110" s="130"/>
      <c r="C2110" s="130"/>
      <c r="D2110" s="130"/>
      <c r="E2110" s="130"/>
      <c r="F2110" s="130"/>
      <c r="G2110" s="130"/>
      <c r="H2110" s="130"/>
      <c r="I2110" s="130"/>
      <c r="J2110" s="130"/>
      <c r="K2110" s="19"/>
    </row>
    <row r="2111" spans="1:11" ht="14.25">
      <c r="A2111" s="135"/>
      <c r="B2111" s="99" t="s">
        <v>104</v>
      </c>
      <c r="C2111" s="135" t="s">
        <v>105</v>
      </c>
      <c r="D2111" s="135" t="s">
        <v>106</v>
      </c>
      <c r="E2111" s="185" t="s">
        <v>112</v>
      </c>
      <c r="F2111" s="185"/>
      <c r="G2111" s="100" t="s">
        <v>107</v>
      </c>
      <c r="H2111" s="99" t="s">
        <v>108</v>
      </c>
      <c r="I2111" s="99" t="s">
        <v>109</v>
      </c>
      <c r="J2111" s="99" t="s">
        <v>102</v>
      </c>
      <c r="K2111" s="19"/>
    </row>
    <row r="2112" spans="1:11" ht="31.5">
      <c r="A2112" s="136" t="s">
        <v>182</v>
      </c>
      <c r="B2112" s="105" t="s">
        <v>1102</v>
      </c>
      <c r="C2112" s="136" t="s">
        <v>133</v>
      </c>
      <c r="D2112" s="136" t="s">
        <v>1103</v>
      </c>
      <c r="E2112" s="186" t="s">
        <v>244</v>
      </c>
      <c r="F2112" s="186"/>
      <c r="G2112" s="106" t="s">
        <v>129</v>
      </c>
      <c r="H2112" s="126">
        <v>1</v>
      </c>
      <c r="I2112" s="107">
        <v>13.19</v>
      </c>
      <c r="J2112" s="107">
        <v>13.19</v>
      </c>
      <c r="K2112" s="19"/>
    </row>
    <row r="2113" spans="1:11" ht="21">
      <c r="A2113" s="132" t="s">
        <v>187</v>
      </c>
      <c r="B2113" s="116" t="s">
        <v>442</v>
      </c>
      <c r="C2113" s="132" t="s">
        <v>133</v>
      </c>
      <c r="D2113" s="132" t="s">
        <v>443</v>
      </c>
      <c r="E2113" s="182" t="s">
        <v>190</v>
      </c>
      <c r="F2113" s="182"/>
      <c r="G2113" s="117" t="s">
        <v>191</v>
      </c>
      <c r="H2113" s="127">
        <v>0.0046</v>
      </c>
      <c r="I2113" s="118">
        <v>19.46</v>
      </c>
      <c r="J2113" s="118">
        <v>0.08</v>
      </c>
      <c r="K2113" s="19"/>
    </row>
    <row r="2114" spans="1:11" ht="21">
      <c r="A2114" s="132" t="s">
        <v>187</v>
      </c>
      <c r="B2114" s="116" t="s">
        <v>444</v>
      </c>
      <c r="C2114" s="132" t="s">
        <v>133</v>
      </c>
      <c r="D2114" s="132" t="s">
        <v>445</v>
      </c>
      <c r="E2114" s="182" t="s">
        <v>190</v>
      </c>
      <c r="F2114" s="182"/>
      <c r="G2114" s="117" t="s">
        <v>417</v>
      </c>
      <c r="H2114" s="127">
        <v>0.0064</v>
      </c>
      <c r="I2114" s="118">
        <v>18.52</v>
      </c>
      <c r="J2114" s="118">
        <v>0.11</v>
      </c>
      <c r="K2114" s="19"/>
    </row>
    <row r="2115" spans="1:11" ht="21">
      <c r="A2115" s="132" t="s">
        <v>187</v>
      </c>
      <c r="B2115" s="116" t="s">
        <v>422</v>
      </c>
      <c r="C2115" s="132" t="s">
        <v>133</v>
      </c>
      <c r="D2115" s="132" t="s">
        <v>423</v>
      </c>
      <c r="E2115" s="182" t="s">
        <v>142</v>
      </c>
      <c r="F2115" s="182"/>
      <c r="G2115" s="117" t="s">
        <v>134</v>
      </c>
      <c r="H2115" s="127">
        <v>0.118</v>
      </c>
      <c r="I2115" s="118">
        <v>18.4</v>
      </c>
      <c r="J2115" s="118">
        <v>2.17</v>
      </c>
      <c r="K2115" s="19"/>
    </row>
    <row r="2116" spans="1:11" ht="21">
      <c r="A2116" s="132" t="s">
        <v>187</v>
      </c>
      <c r="B2116" s="116" t="s">
        <v>440</v>
      </c>
      <c r="C2116" s="132" t="s">
        <v>133</v>
      </c>
      <c r="D2116" s="132" t="s">
        <v>441</v>
      </c>
      <c r="E2116" s="182" t="s">
        <v>142</v>
      </c>
      <c r="F2116" s="182"/>
      <c r="G2116" s="117" t="s">
        <v>134</v>
      </c>
      <c r="H2116" s="127">
        <v>0.065</v>
      </c>
      <c r="I2116" s="118">
        <v>15.78</v>
      </c>
      <c r="J2116" s="118">
        <v>1.02</v>
      </c>
      <c r="K2116" s="19"/>
    </row>
    <row r="2117" spans="1:11" ht="14.25">
      <c r="A2117" s="133" t="s">
        <v>183</v>
      </c>
      <c r="B2117" s="119" t="s">
        <v>1014</v>
      </c>
      <c r="C2117" s="133" t="s">
        <v>133</v>
      </c>
      <c r="D2117" s="133" t="s">
        <v>1015</v>
      </c>
      <c r="E2117" s="183" t="s">
        <v>147</v>
      </c>
      <c r="F2117" s="183"/>
      <c r="G2117" s="120" t="s">
        <v>269</v>
      </c>
      <c r="H2117" s="128">
        <v>0.03</v>
      </c>
      <c r="I2117" s="121">
        <v>14.91</v>
      </c>
      <c r="J2117" s="121">
        <v>0.44</v>
      </c>
      <c r="K2117" s="19"/>
    </row>
    <row r="2118" spans="1:11" ht="21">
      <c r="A2118" s="133" t="s">
        <v>183</v>
      </c>
      <c r="B2118" s="119" t="s">
        <v>953</v>
      </c>
      <c r="C2118" s="133" t="s">
        <v>133</v>
      </c>
      <c r="D2118" s="133" t="s">
        <v>954</v>
      </c>
      <c r="E2118" s="183" t="s">
        <v>147</v>
      </c>
      <c r="F2118" s="183"/>
      <c r="G2118" s="120" t="s">
        <v>238</v>
      </c>
      <c r="H2118" s="128">
        <v>0.634</v>
      </c>
      <c r="I2118" s="121">
        <v>14.79</v>
      </c>
      <c r="J2118" s="121">
        <v>9.37</v>
      </c>
      <c r="K2118" s="19"/>
    </row>
    <row r="2119" spans="1:11" ht="14.25">
      <c r="A2119" s="134"/>
      <c r="B2119" s="134"/>
      <c r="C2119" s="134"/>
      <c r="D2119" s="134"/>
      <c r="E2119" s="134" t="s">
        <v>184</v>
      </c>
      <c r="F2119" s="129">
        <v>2.22</v>
      </c>
      <c r="G2119" s="134" t="s">
        <v>185</v>
      </c>
      <c r="H2119" s="129">
        <v>0</v>
      </c>
      <c r="I2119" s="134" t="s">
        <v>186</v>
      </c>
      <c r="J2119" s="129">
        <v>2.22</v>
      </c>
      <c r="K2119" s="19"/>
    </row>
    <row r="2120" spans="1:11" ht="15" thickBot="1">
      <c r="A2120" s="134"/>
      <c r="B2120" s="134"/>
      <c r="C2120" s="134"/>
      <c r="D2120" s="134"/>
      <c r="E2120" s="134" t="s">
        <v>733</v>
      </c>
      <c r="F2120" s="129">
        <v>3.73</v>
      </c>
      <c r="G2120" s="134"/>
      <c r="H2120" s="184" t="s">
        <v>734</v>
      </c>
      <c r="I2120" s="184"/>
      <c r="J2120" s="129">
        <v>16.92</v>
      </c>
      <c r="K2120" s="19"/>
    </row>
    <row r="2121" spans="1:11" ht="15" thickTop="1">
      <c r="A2121" s="130"/>
      <c r="B2121" s="130"/>
      <c r="C2121" s="130"/>
      <c r="D2121" s="130"/>
      <c r="E2121" s="130"/>
      <c r="F2121" s="130"/>
      <c r="G2121" s="130"/>
      <c r="H2121" s="130"/>
      <c r="I2121" s="130"/>
      <c r="J2121" s="130"/>
      <c r="K2121" s="19"/>
    </row>
    <row r="2122" spans="1:11" ht="14.25">
      <c r="A2122" s="135"/>
      <c r="B2122" s="99" t="s">
        <v>104</v>
      </c>
      <c r="C2122" s="135" t="s">
        <v>105</v>
      </c>
      <c r="D2122" s="135" t="s">
        <v>106</v>
      </c>
      <c r="E2122" s="185" t="s">
        <v>112</v>
      </c>
      <c r="F2122" s="185"/>
      <c r="G2122" s="100" t="s">
        <v>107</v>
      </c>
      <c r="H2122" s="99" t="s">
        <v>108</v>
      </c>
      <c r="I2122" s="99" t="s">
        <v>109</v>
      </c>
      <c r="J2122" s="99" t="s">
        <v>102</v>
      </c>
      <c r="K2122" s="19"/>
    </row>
    <row r="2123" spans="1:11" ht="31.5">
      <c r="A2123" s="136" t="s">
        <v>182</v>
      </c>
      <c r="B2123" s="105" t="s">
        <v>579</v>
      </c>
      <c r="C2123" s="136" t="s">
        <v>133</v>
      </c>
      <c r="D2123" s="136" t="s">
        <v>580</v>
      </c>
      <c r="E2123" s="186" t="s">
        <v>434</v>
      </c>
      <c r="F2123" s="186"/>
      <c r="G2123" s="106" t="s">
        <v>238</v>
      </c>
      <c r="H2123" s="126">
        <v>1</v>
      </c>
      <c r="I2123" s="107">
        <v>39.13</v>
      </c>
      <c r="J2123" s="107">
        <v>39.13</v>
      </c>
      <c r="K2123" s="19"/>
    </row>
    <row r="2124" spans="1:11" ht="21">
      <c r="A2124" s="132" t="s">
        <v>187</v>
      </c>
      <c r="B2124" s="116" t="s">
        <v>466</v>
      </c>
      <c r="C2124" s="132" t="s">
        <v>133</v>
      </c>
      <c r="D2124" s="132" t="s">
        <v>467</v>
      </c>
      <c r="E2124" s="182" t="s">
        <v>142</v>
      </c>
      <c r="F2124" s="182"/>
      <c r="G2124" s="117" t="s">
        <v>134</v>
      </c>
      <c r="H2124" s="127">
        <v>0.74</v>
      </c>
      <c r="I2124" s="118">
        <v>14.68</v>
      </c>
      <c r="J2124" s="118">
        <v>10.86</v>
      </c>
      <c r="K2124" s="19"/>
    </row>
    <row r="2125" spans="1:11" ht="21">
      <c r="A2125" s="132" t="s">
        <v>187</v>
      </c>
      <c r="B2125" s="116" t="s">
        <v>525</v>
      </c>
      <c r="C2125" s="132" t="s">
        <v>133</v>
      </c>
      <c r="D2125" s="132" t="s">
        <v>526</v>
      </c>
      <c r="E2125" s="182" t="s">
        <v>142</v>
      </c>
      <c r="F2125" s="182"/>
      <c r="G2125" s="117" t="s">
        <v>134</v>
      </c>
      <c r="H2125" s="127">
        <v>0.74</v>
      </c>
      <c r="I2125" s="118">
        <v>18.41</v>
      </c>
      <c r="J2125" s="118">
        <v>13.62</v>
      </c>
      <c r="K2125" s="19"/>
    </row>
    <row r="2126" spans="1:11" ht="14.25">
      <c r="A2126" s="133" t="s">
        <v>183</v>
      </c>
      <c r="B2126" s="119" t="s">
        <v>653</v>
      </c>
      <c r="C2126" s="133" t="s">
        <v>133</v>
      </c>
      <c r="D2126" s="133" t="s">
        <v>654</v>
      </c>
      <c r="E2126" s="183" t="s">
        <v>147</v>
      </c>
      <c r="F2126" s="183"/>
      <c r="G2126" s="120" t="s">
        <v>130</v>
      </c>
      <c r="H2126" s="128">
        <v>0.0363</v>
      </c>
      <c r="I2126" s="121">
        <v>54.9</v>
      </c>
      <c r="J2126" s="121">
        <v>1.99</v>
      </c>
      <c r="K2126" s="19"/>
    </row>
    <row r="2127" spans="1:11" ht="14.25">
      <c r="A2127" s="133" t="s">
        <v>183</v>
      </c>
      <c r="B2127" s="119" t="s">
        <v>687</v>
      </c>
      <c r="C2127" s="133" t="s">
        <v>133</v>
      </c>
      <c r="D2127" s="133" t="s">
        <v>688</v>
      </c>
      <c r="E2127" s="183" t="s">
        <v>147</v>
      </c>
      <c r="F2127" s="183"/>
      <c r="G2127" s="120" t="s">
        <v>130</v>
      </c>
      <c r="H2127" s="128">
        <v>0.247</v>
      </c>
      <c r="I2127" s="121">
        <v>1.27</v>
      </c>
      <c r="J2127" s="121">
        <v>0.31</v>
      </c>
      <c r="K2127" s="19"/>
    </row>
    <row r="2128" spans="1:11" ht="14.25">
      <c r="A2128" s="133" t="s">
        <v>183</v>
      </c>
      <c r="B2128" s="119" t="s">
        <v>648</v>
      </c>
      <c r="C2128" s="133" t="s">
        <v>133</v>
      </c>
      <c r="D2128" s="133" t="s">
        <v>649</v>
      </c>
      <c r="E2128" s="183" t="s">
        <v>147</v>
      </c>
      <c r="F2128" s="183"/>
      <c r="G2128" s="120" t="s">
        <v>130</v>
      </c>
      <c r="H2128" s="128">
        <v>0.0593</v>
      </c>
      <c r="I2128" s="121">
        <v>47.68</v>
      </c>
      <c r="J2128" s="121">
        <v>2.82</v>
      </c>
      <c r="K2128" s="19"/>
    </row>
    <row r="2129" spans="1:11" ht="14.25">
      <c r="A2129" s="133" t="s">
        <v>183</v>
      </c>
      <c r="B2129" s="119" t="s">
        <v>651</v>
      </c>
      <c r="C2129" s="133" t="s">
        <v>133</v>
      </c>
      <c r="D2129" s="133" t="s">
        <v>652</v>
      </c>
      <c r="E2129" s="183" t="s">
        <v>147</v>
      </c>
      <c r="F2129" s="183"/>
      <c r="G2129" s="120" t="s">
        <v>238</v>
      </c>
      <c r="H2129" s="128">
        <v>1.05</v>
      </c>
      <c r="I2129" s="121">
        <v>9.08</v>
      </c>
      <c r="J2129" s="121">
        <v>9.53</v>
      </c>
      <c r="K2129" s="19"/>
    </row>
    <row r="2130" spans="1:11" ht="14.25">
      <c r="A2130" s="134"/>
      <c r="B2130" s="134"/>
      <c r="C2130" s="134"/>
      <c r="D2130" s="134"/>
      <c r="E2130" s="134" t="s">
        <v>184</v>
      </c>
      <c r="F2130" s="129">
        <v>16.14</v>
      </c>
      <c r="G2130" s="134" t="s">
        <v>185</v>
      </c>
      <c r="H2130" s="129">
        <v>0</v>
      </c>
      <c r="I2130" s="134" t="s">
        <v>186</v>
      </c>
      <c r="J2130" s="129">
        <v>16.14</v>
      </c>
      <c r="K2130" s="19"/>
    </row>
    <row r="2131" spans="1:11" ht="15" thickBot="1">
      <c r="A2131" s="134"/>
      <c r="B2131" s="134"/>
      <c r="C2131" s="134"/>
      <c r="D2131" s="134"/>
      <c r="E2131" s="134" t="s">
        <v>733</v>
      </c>
      <c r="F2131" s="129">
        <v>11.09</v>
      </c>
      <c r="G2131" s="134"/>
      <c r="H2131" s="184" t="s">
        <v>734</v>
      </c>
      <c r="I2131" s="184"/>
      <c r="J2131" s="129">
        <v>50.22</v>
      </c>
      <c r="K2131" s="19"/>
    </row>
    <row r="2132" spans="1:11" ht="15" thickTop="1">
      <c r="A2132" s="130"/>
      <c r="B2132" s="130"/>
      <c r="C2132" s="130"/>
      <c r="D2132" s="130"/>
      <c r="E2132" s="130"/>
      <c r="F2132" s="130"/>
      <c r="G2132" s="130"/>
      <c r="H2132" s="130"/>
      <c r="I2132" s="130"/>
      <c r="J2132" s="130"/>
      <c r="K2132" s="19"/>
    </row>
    <row r="2133" spans="1:11" ht="14.25">
      <c r="A2133" s="135"/>
      <c r="B2133" s="99" t="s">
        <v>104</v>
      </c>
      <c r="C2133" s="135" t="s">
        <v>105</v>
      </c>
      <c r="D2133" s="135" t="s">
        <v>106</v>
      </c>
      <c r="E2133" s="185" t="s">
        <v>112</v>
      </c>
      <c r="F2133" s="185"/>
      <c r="G2133" s="100" t="s">
        <v>107</v>
      </c>
      <c r="H2133" s="99" t="s">
        <v>108</v>
      </c>
      <c r="I2133" s="99" t="s">
        <v>109</v>
      </c>
      <c r="J2133" s="99" t="s">
        <v>102</v>
      </c>
      <c r="K2133" s="19"/>
    </row>
    <row r="2134" spans="1:11" ht="31.5">
      <c r="A2134" s="136" t="s">
        <v>182</v>
      </c>
      <c r="B2134" s="105" t="s">
        <v>575</v>
      </c>
      <c r="C2134" s="136" t="s">
        <v>133</v>
      </c>
      <c r="D2134" s="136" t="s">
        <v>576</v>
      </c>
      <c r="E2134" s="186" t="s">
        <v>434</v>
      </c>
      <c r="F2134" s="186"/>
      <c r="G2134" s="106" t="s">
        <v>238</v>
      </c>
      <c r="H2134" s="126">
        <v>1</v>
      </c>
      <c r="I2134" s="107">
        <v>13.47</v>
      </c>
      <c r="J2134" s="107">
        <v>13.47</v>
      </c>
      <c r="K2134" s="19"/>
    </row>
    <row r="2135" spans="1:11" ht="21">
      <c r="A2135" s="132" t="s">
        <v>187</v>
      </c>
      <c r="B2135" s="116" t="s">
        <v>466</v>
      </c>
      <c r="C2135" s="132" t="s">
        <v>133</v>
      </c>
      <c r="D2135" s="132" t="s">
        <v>467</v>
      </c>
      <c r="E2135" s="182" t="s">
        <v>142</v>
      </c>
      <c r="F2135" s="182"/>
      <c r="G2135" s="117" t="s">
        <v>134</v>
      </c>
      <c r="H2135" s="127">
        <v>0.3</v>
      </c>
      <c r="I2135" s="118">
        <v>14.68</v>
      </c>
      <c r="J2135" s="118">
        <v>4.4</v>
      </c>
      <c r="K2135" s="19"/>
    </row>
    <row r="2136" spans="1:11" ht="21">
      <c r="A2136" s="132" t="s">
        <v>187</v>
      </c>
      <c r="B2136" s="116" t="s">
        <v>525</v>
      </c>
      <c r="C2136" s="132" t="s">
        <v>133</v>
      </c>
      <c r="D2136" s="132" t="s">
        <v>526</v>
      </c>
      <c r="E2136" s="182" t="s">
        <v>142</v>
      </c>
      <c r="F2136" s="182"/>
      <c r="G2136" s="117" t="s">
        <v>134</v>
      </c>
      <c r="H2136" s="127">
        <v>0.3</v>
      </c>
      <c r="I2136" s="118">
        <v>18.41</v>
      </c>
      <c r="J2136" s="118">
        <v>5.52</v>
      </c>
      <c r="K2136" s="19"/>
    </row>
    <row r="2137" spans="1:11" ht="14.25">
      <c r="A2137" s="133" t="s">
        <v>183</v>
      </c>
      <c r="B2137" s="119" t="s">
        <v>687</v>
      </c>
      <c r="C2137" s="133" t="s">
        <v>133</v>
      </c>
      <c r="D2137" s="133" t="s">
        <v>688</v>
      </c>
      <c r="E2137" s="183" t="s">
        <v>147</v>
      </c>
      <c r="F2137" s="183"/>
      <c r="G2137" s="120" t="s">
        <v>130</v>
      </c>
      <c r="H2137" s="128">
        <v>0.1</v>
      </c>
      <c r="I2137" s="121">
        <v>1.27</v>
      </c>
      <c r="J2137" s="121">
        <v>0.12</v>
      </c>
      <c r="K2137" s="19"/>
    </row>
    <row r="2138" spans="1:11" ht="14.25">
      <c r="A2138" s="133" t="s">
        <v>183</v>
      </c>
      <c r="B2138" s="119" t="s">
        <v>670</v>
      </c>
      <c r="C2138" s="133" t="s">
        <v>133</v>
      </c>
      <c r="D2138" s="133" t="s">
        <v>671</v>
      </c>
      <c r="E2138" s="183" t="s">
        <v>147</v>
      </c>
      <c r="F2138" s="183"/>
      <c r="G2138" s="120" t="s">
        <v>238</v>
      </c>
      <c r="H2138" s="128">
        <v>1.05</v>
      </c>
      <c r="I2138" s="121">
        <v>3.27</v>
      </c>
      <c r="J2138" s="121">
        <v>3.43</v>
      </c>
      <c r="K2138" s="19"/>
    </row>
    <row r="2139" spans="1:11" ht="14.25">
      <c r="A2139" s="134"/>
      <c r="B2139" s="134"/>
      <c r="C2139" s="134"/>
      <c r="D2139" s="134"/>
      <c r="E2139" s="134" t="s">
        <v>184</v>
      </c>
      <c r="F2139" s="129">
        <v>6.54</v>
      </c>
      <c r="G2139" s="134" t="s">
        <v>185</v>
      </c>
      <c r="H2139" s="129">
        <v>0</v>
      </c>
      <c r="I2139" s="134" t="s">
        <v>186</v>
      </c>
      <c r="J2139" s="129">
        <v>6.54</v>
      </c>
      <c r="K2139" s="19"/>
    </row>
    <row r="2140" spans="1:11" ht="15" thickBot="1">
      <c r="A2140" s="134"/>
      <c r="B2140" s="134"/>
      <c r="C2140" s="134"/>
      <c r="D2140" s="134"/>
      <c r="E2140" s="134" t="s">
        <v>733</v>
      </c>
      <c r="F2140" s="129">
        <v>3.81</v>
      </c>
      <c r="G2140" s="134"/>
      <c r="H2140" s="184" t="s">
        <v>734</v>
      </c>
      <c r="I2140" s="184"/>
      <c r="J2140" s="129">
        <v>17.28</v>
      </c>
      <c r="K2140" s="19"/>
    </row>
    <row r="2141" spans="1:11" ht="15" thickTop="1">
      <c r="A2141" s="130"/>
      <c r="B2141" s="130"/>
      <c r="C2141" s="130"/>
      <c r="D2141" s="130"/>
      <c r="E2141" s="130"/>
      <c r="F2141" s="130"/>
      <c r="G2141" s="130"/>
      <c r="H2141" s="130"/>
      <c r="I2141" s="130"/>
      <c r="J2141" s="130"/>
      <c r="K2141" s="19"/>
    </row>
    <row r="2142" spans="1:11" ht="14.25">
      <c r="A2142" s="135"/>
      <c r="B2142" s="99" t="s">
        <v>104</v>
      </c>
      <c r="C2142" s="135" t="s">
        <v>105</v>
      </c>
      <c r="D2142" s="135" t="s">
        <v>106</v>
      </c>
      <c r="E2142" s="185" t="s">
        <v>112</v>
      </c>
      <c r="F2142" s="185"/>
      <c r="G2142" s="100" t="s">
        <v>107</v>
      </c>
      <c r="H2142" s="99" t="s">
        <v>108</v>
      </c>
      <c r="I2142" s="99" t="s">
        <v>109</v>
      </c>
      <c r="J2142" s="99" t="s">
        <v>102</v>
      </c>
      <c r="K2142" s="19"/>
    </row>
    <row r="2143" spans="1:11" ht="31.5">
      <c r="A2143" s="136" t="s">
        <v>182</v>
      </c>
      <c r="B2143" s="105" t="s">
        <v>577</v>
      </c>
      <c r="C2143" s="136" t="s">
        <v>133</v>
      </c>
      <c r="D2143" s="136" t="s">
        <v>578</v>
      </c>
      <c r="E2143" s="186" t="s">
        <v>434</v>
      </c>
      <c r="F2143" s="186"/>
      <c r="G2143" s="106" t="s">
        <v>238</v>
      </c>
      <c r="H2143" s="126">
        <v>1</v>
      </c>
      <c r="I2143" s="107">
        <v>19.92</v>
      </c>
      <c r="J2143" s="107">
        <v>19.92</v>
      </c>
      <c r="K2143" s="19"/>
    </row>
    <row r="2144" spans="1:11" ht="21">
      <c r="A2144" s="132" t="s">
        <v>187</v>
      </c>
      <c r="B2144" s="116" t="s">
        <v>466</v>
      </c>
      <c r="C2144" s="132" t="s">
        <v>133</v>
      </c>
      <c r="D2144" s="132" t="s">
        <v>467</v>
      </c>
      <c r="E2144" s="182" t="s">
        <v>142</v>
      </c>
      <c r="F2144" s="182"/>
      <c r="G2144" s="117" t="s">
        <v>134</v>
      </c>
      <c r="H2144" s="127">
        <v>0.38</v>
      </c>
      <c r="I2144" s="118">
        <v>14.68</v>
      </c>
      <c r="J2144" s="118">
        <v>5.57</v>
      </c>
      <c r="K2144" s="19"/>
    </row>
    <row r="2145" spans="1:11" ht="21">
      <c r="A2145" s="132" t="s">
        <v>187</v>
      </c>
      <c r="B2145" s="116" t="s">
        <v>525</v>
      </c>
      <c r="C2145" s="132" t="s">
        <v>133</v>
      </c>
      <c r="D2145" s="132" t="s">
        <v>526</v>
      </c>
      <c r="E2145" s="182" t="s">
        <v>142</v>
      </c>
      <c r="F2145" s="182"/>
      <c r="G2145" s="117" t="s">
        <v>134</v>
      </c>
      <c r="H2145" s="127">
        <v>0.38</v>
      </c>
      <c r="I2145" s="118">
        <v>18.41</v>
      </c>
      <c r="J2145" s="118">
        <v>6.99</v>
      </c>
      <c r="K2145" s="19"/>
    </row>
    <row r="2146" spans="1:11" ht="14.25">
      <c r="A2146" s="133" t="s">
        <v>183</v>
      </c>
      <c r="B2146" s="119" t="s">
        <v>653</v>
      </c>
      <c r="C2146" s="133" t="s">
        <v>133</v>
      </c>
      <c r="D2146" s="133" t="s">
        <v>654</v>
      </c>
      <c r="E2146" s="183" t="s">
        <v>147</v>
      </c>
      <c r="F2146" s="183"/>
      <c r="G2146" s="120" t="s">
        <v>130</v>
      </c>
      <c r="H2146" s="128">
        <v>0.0108</v>
      </c>
      <c r="I2146" s="121">
        <v>54.9</v>
      </c>
      <c r="J2146" s="121">
        <v>0.59</v>
      </c>
      <c r="K2146" s="19"/>
    </row>
    <row r="2147" spans="1:11" ht="14.25">
      <c r="A2147" s="133" t="s">
        <v>183</v>
      </c>
      <c r="B2147" s="119" t="s">
        <v>687</v>
      </c>
      <c r="C2147" s="133" t="s">
        <v>133</v>
      </c>
      <c r="D2147" s="133" t="s">
        <v>688</v>
      </c>
      <c r="E2147" s="183" t="s">
        <v>147</v>
      </c>
      <c r="F2147" s="183"/>
      <c r="G2147" s="120" t="s">
        <v>130</v>
      </c>
      <c r="H2147" s="128">
        <v>0.127</v>
      </c>
      <c r="I2147" s="121">
        <v>1.27</v>
      </c>
      <c r="J2147" s="121">
        <v>0.16</v>
      </c>
      <c r="K2147" s="19"/>
    </row>
    <row r="2148" spans="1:11" ht="14.25">
      <c r="A2148" s="133" t="s">
        <v>183</v>
      </c>
      <c r="B2148" s="119" t="s">
        <v>648</v>
      </c>
      <c r="C2148" s="133" t="s">
        <v>133</v>
      </c>
      <c r="D2148" s="133" t="s">
        <v>649</v>
      </c>
      <c r="E2148" s="183" t="s">
        <v>147</v>
      </c>
      <c r="F2148" s="183"/>
      <c r="G2148" s="120" t="s">
        <v>130</v>
      </c>
      <c r="H2148" s="128">
        <v>0.0163</v>
      </c>
      <c r="I2148" s="121">
        <v>47.68</v>
      </c>
      <c r="J2148" s="121">
        <v>0.77</v>
      </c>
      <c r="K2148" s="19"/>
    </row>
    <row r="2149" spans="1:11" ht="14.25">
      <c r="A2149" s="133" t="s">
        <v>183</v>
      </c>
      <c r="B2149" s="119" t="s">
        <v>659</v>
      </c>
      <c r="C2149" s="133" t="s">
        <v>133</v>
      </c>
      <c r="D2149" s="133" t="s">
        <v>660</v>
      </c>
      <c r="E2149" s="183" t="s">
        <v>147</v>
      </c>
      <c r="F2149" s="183"/>
      <c r="G2149" s="120" t="s">
        <v>238</v>
      </c>
      <c r="H2149" s="128">
        <v>1.05</v>
      </c>
      <c r="I2149" s="121">
        <v>5.57</v>
      </c>
      <c r="J2149" s="121">
        <v>5.84</v>
      </c>
      <c r="K2149" s="19"/>
    </row>
    <row r="2150" spans="1:11" ht="14.25">
      <c r="A2150" s="134"/>
      <c r="B2150" s="134"/>
      <c r="C2150" s="134"/>
      <c r="D2150" s="134"/>
      <c r="E2150" s="134" t="s">
        <v>184</v>
      </c>
      <c r="F2150" s="129">
        <v>8.28</v>
      </c>
      <c r="G2150" s="134" t="s">
        <v>185</v>
      </c>
      <c r="H2150" s="129">
        <v>0</v>
      </c>
      <c r="I2150" s="134" t="s">
        <v>186</v>
      </c>
      <c r="J2150" s="129">
        <v>8.28</v>
      </c>
      <c r="K2150" s="19"/>
    </row>
    <row r="2151" spans="1:11" ht="15" thickBot="1">
      <c r="A2151" s="134"/>
      <c r="B2151" s="134"/>
      <c r="C2151" s="134"/>
      <c r="D2151" s="134"/>
      <c r="E2151" s="134" t="s">
        <v>733</v>
      </c>
      <c r="F2151" s="129">
        <v>5.64</v>
      </c>
      <c r="G2151" s="134"/>
      <c r="H2151" s="184" t="s">
        <v>734</v>
      </c>
      <c r="I2151" s="184"/>
      <c r="J2151" s="129">
        <v>25.56</v>
      </c>
      <c r="K2151" s="19"/>
    </row>
    <row r="2152" spans="1:11" ht="15" thickTop="1">
      <c r="A2152" s="130"/>
      <c r="B2152" s="130"/>
      <c r="C2152" s="130"/>
      <c r="D2152" s="130"/>
      <c r="E2152" s="130"/>
      <c r="F2152" s="130"/>
      <c r="G2152" s="130"/>
      <c r="H2152" s="130"/>
      <c r="I2152" s="130"/>
      <c r="J2152" s="130"/>
      <c r="K2152" s="19"/>
    </row>
    <row r="2153" spans="1:11" ht="14.25">
      <c r="A2153" s="135"/>
      <c r="B2153" s="99" t="s">
        <v>104</v>
      </c>
      <c r="C2153" s="135" t="s">
        <v>105</v>
      </c>
      <c r="D2153" s="135" t="s">
        <v>106</v>
      </c>
      <c r="E2153" s="185" t="s">
        <v>112</v>
      </c>
      <c r="F2153" s="185"/>
      <c r="G2153" s="100" t="s">
        <v>107</v>
      </c>
      <c r="H2153" s="99" t="s">
        <v>108</v>
      </c>
      <c r="I2153" s="99" t="s">
        <v>109</v>
      </c>
      <c r="J2153" s="99" t="s">
        <v>102</v>
      </c>
      <c r="K2153" s="19"/>
    </row>
    <row r="2154" spans="1:11" ht="21">
      <c r="A2154" s="136" t="s">
        <v>182</v>
      </c>
      <c r="B2154" s="105" t="s">
        <v>569</v>
      </c>
      <c r="C2154" s="136" t="s">
        <v>133</v>
      </c>
      <c r="D2154" s="136" t="s">
        <v>570</v>
      </c>
      <c r="E2154" s="186" t="s">
        <v>434</v>
      </c>
      <c r="F2154" s="186"/>
      <c r="G2154" s="106" t="s">
        <v>238</v>
      </c>
      <c r="H2154" s="126">
        <v>1</v>
      </c>
      <c r="I2154" s="107">
        <v>15.55</v>
      </c>
      <c r="J2154" s="107">
        <v>15.55</v>
      </c>
      <c r="K2154" s="19"/>
    </row>
    <row r="2155" spans="1:11" ht="21">
      <c r="A2155" s="132" t="s">
        <v>187</v>
      </c>
      <c r="B2155" s="116" t="s">
        <v>466</v>
      </c>
      <c r="C2155" s="132" t="s">
        <v>133</v>
      </c>
      <c r="D2155" s="132" t="s">
        <v>467</v>
      </c>
      <c r="E2155" s="182" t="s">
        <v>142</v>
      </c>
      <c r="F2155" s="182"/>
      <c r="G2155" s="117" t="s">
        <v>134</v>
      </c>
      <c r="H2155" s="127">
        <v>0.369</v>
      </c>
      <c r="I2155" s="118">
        <v>14.68</v>
      </c>
      <c r="J2155" s="118">
        <v>5.41</v>
      </c>
      <c r="K2155" s="19"/>
    </row>
    <row r="2156" spans="1:11" ht="21">
      <c r="A2156" s="132" t="s">
        <v>187</v>
      </c>
      <c r="B2156" s="116" t="s">
        <v>525</v>
      </c>
      <c r="C2156" s="132" t="s">
        <v>133</v>
      </c>
      <c r="D2156" s="132" t="s">
        <v>526</v>
      </c>
      <c r="E2156" s="182" t="s">
        <v>142</v>
      </c>
      <c r="F2156" s="182"/>
      <c r="G2156" s="117" t="s">
        <v>134</v>
      </c>
      <c r="H2156" s="127">
        <v>0.369</v>
      </c>
      <c r="I2156" s="118">
        <v>18.41</v>
      </c>
      <c r="J2156" s="118">
        <v>6.79</v>
      </c>
      <c r="K2156" s="19"/>
    </row>
    <row r="2157" spans="1:11" ht="14.25">
      <c r="A2157" s="133" t="s">
        <v>183</v>
      </c>
      <c r="B2157" s="119" t="s">
        <v>687</v>
      </c>
      <c r="C2157" s="133" t="s">
        <v>133</v>
      </c>
      <c r="D2157" s="133" t="s">
        <v>688</v>
      </c>
      <c r="E2157" s="183" t="s">
        <v>147</v>
      </c>
      <c r="F2157" s="183"/>
      <c r="G2157" s="120" t="s">
        <v>130</v>
      </c>
      <c r="H2157" s="128">
        <v>0.123</v>
      </c>
      <c r="I2157" s="121">
        <v>1.27</v>
      </c>
      <c r="J2157" s="121">
        <v>0.15</v>
      </c>
      <c r="K2157" s="19"/>
    </row>
    <row r="2158" spans="1:11" ht="14.25">
      <c r="A2158" s="133" t="s">
        <v>183</v>
      </c>
      <c r="B2158" s="119" t="s">
        <v>638</v>
      </c>
      <c r="C2158" s="133" t="s">
        <v>133</v>
      </c>
      <c r="D2158" s="133" t="s">
        <v>639</v>
      </c>
      <c r="E2158" s="183" t="s">
        <v>147</v>
      </c>
      <c r="F2158" s="183"/>
      <c r="G2158" s="120" t="s">
        <v>238</v>
      </c>
      <c r="H2158" s="128">
        <v>1.061</v>
      </c>
      <c r="I2158" s="121">
        <v>3.02</v>
      </c>
      <c r="J2158" s="121">
        <v>3.2</v>
      </c>
      <c r="K2158" s="19"/>
    </row>
    <row r="2159" spans="1:11" ht="14.25">
      <c r="A2159" s="134"/>
      <c r="B2159" s="134"/>
      <c r="C2159" s="134"/>
      <c r="D2159" s="134"/>
      <c r="E2159" s="134" t="s">
        <v>184</v>
      </c>
      <c r="F2159" s="129">
        <v>8.04</v>
      </c>
      <c r="G2159" s="134" t="s">
        <v>185</v>
      </c>
      <c r="H2159" s="129">
        <v>0</v>
      </c>
      <c r="I2159" s="134" t="s">
        <v>186</v>
      </c>
      <c r="J2159" s="129">
        <v>8.04</v>
      </c>
      <c r="K2159" s="19"/>
    </row>
    <row r="2160" spans="1:11" ht="15" thickBot="1">
      <c r="A2160" s="134"/>
      <c r="B2160" s="134"/>
      <c r="C2160" s="134"/>
      <c r="D2160" s="134"/>
      <c r="E2160" s="134" t="s">
        <v>733</v>
      </c>
      <c r="F2160" s="129">
        <v>4.4</v>
      </c>
      <c r="G2160" s="134"/>
      <c r="H2160" s="184" t="s">
        <v>734</v>
      </c>
      <c r="I2160" s="184"/>
      <c r="J2160" s="129">
        <v>19.95</v>
      </c>
      <c r="K2160" s="19"/>
    </row>
    <row r="2161" spans="1:11" ht="15" thickTop="1">
      <c r="A2161" s="130"/>
      <c r="B2161" s="130"/>
      <c r="C2161" s="130"/>
      <c r="D2161" s="130"/>
      <c r="E2161" s="130"/>
      <c r="F2161" s="130"/>
      <c r="G2161" s="130"/>
      <c r="H2161" s="130"/>
      <c r="I2161" s="130"/>
      <c r="J2161" s="130"/>
      <c r="K2161" s="19"/>
    </row>
    <row r="2162" spans="1:11" ht="14.25">
      <c r="A2162" s="135"/>
      <c r="B2162" s="99" t="s">
        <v>104</v>
      </c>
      <c r="C2162" s="135" t="s">
        <v>105</v>
      </c>
      <c r="D2162" s="135" t="s">
        <v>106</v>
      </c>
      <c r="E2162" s="185" t="s">
        <v>112</v>
      </c>
      <c r="F2162" s="185"/>
      <c r="G2162" s="100" t="s">
        <v>107</v>
      </c>
      <c r="H2162" s="99" t="s">
        <v>108</v>
      </c>
      <c r="I2162" s="99" t="s">
        <v>109</v>
      </c>
      <c r="J2162" s="99" t="s">
        <v>102</v>
      </c>
      <c r="K2162" s="19"/>
    </row>
    <row r="2163" spans="1:11" ht="21">
      <c r="A2163" s="136" t="s">
        <v>182</v>
      </c>
      <c r="B2163" s="105" t="s">
        <v>587</v>
      </c>
      <c r="C2163" s="136" t="s">
        <v>133</v>
      </c>
      <c r="D2163" s="136" t="s">
        <v>588</v>
      </c>
      <c r="E2163" s="186" t="s">
        <v>434</v>
      </c>
      <c r="F2163" s="186"/>
      <c r="G2163" s="106" t="s">
        <v>130</v>
      </c>
      <c r="H2163" s="126">
        <v>1</v>
      </c>
      <c r="I2163" s="107">
        <v>331.25</v>
      </c>
      <c r="J2163" s="107">
        <v>331.25</v>
      </c>
      <c r="K2163" s="19"/>
    </row>
    <row r="2164" spans="1:11" ht="21">
      <c r="A2164" s="132" t="s">
        <v>187</v>
      </c>
      <c r="B2164" s="116" t="s">
        <v>188</v>
      </c>
      <c r="C2164" s="132" t="s">
        <v>133</v>
      </c>
      <c r="D2164" s="132" t="s">
        <v>189</v>
      </c>
      <c r="E2164" s="182" t="s">
        <v>142</v>
      </c>
      <c r="F2164" s="182"/>
      <c r="G2164" s="117" t="s">
        <v>134</v>
      </c>
      <c r="H2164" s="127">
        <v>0.4384</v>
      </c>
      <c r="I2164" s="118">
        <v>15.24</v>
      </c>
      <c r="J2164" s="118">
        <v>6.68</v>
      </c>
      <c r="K2164" s="19"/>
    </row>
    <row r="2165" spans="1:11" ht="21">
      <c r="A2165" s="132" t="s">
        <v>187</v>
      </c>
      <c r="B2165" s="116" t="s">
        <v>525</v>
      </c>
      <c r="C2165" s="132" t="s">
        <v>133</v>
      </c>
      <c r="D2165" s="132" t="s">
        <v>526</v>
      </c>
      <c r="E2165" s="182" t="s">
        <v>142</v>
      </c>
      <c r="F2165" s="182"/>
      <c r="G2165" s="117" t="s">
        <v>134</v>
      </c>
      <c r="H2165" s="127">
        <v>0.7791</v>
      </c>
      <c r="I2165" s="118">
        <v>18.41</v>
      </c>
      <c r="J2165" s="118">
        <v>14.34</v>
      </c>
      <c r="K2165" s="19"/>
    </row>
    <row r="2166" spans="1:11" ht="14.25">
      <c r="A2166" s="133" t="s">
        <v>183</v>
      </c>
      <c r="B2166" s="119" t="s">
        <v>608</v>
      </c>
      <c r="C2166" s="133" t="s">
        <v>133</v>
      </c>
      <c r="D2166" s="133" t="s">
        <v>609</v>
      </c>
      <c r="E2166" s="183" t="s">
        <v>147</v>
      </c>
      <c r="F2166" s="183"/>
      <c r="G2166" s="120" t="s">
        <v>130</v>
      </c>
      <c r="H2166" s="128">
        <v>1</v>
      </c>
      <c r="I2166" s="121">
        <v>271.27</v>
      </c>
      <c r="J2166" s="121">
        <v>271.27</v>
      </c>
      <c r="K2166" s="19"/>
    </row>
    <row r="2167" spans="1:11" ht="31.5">
      <c r="A2167" s="133" t="s">
        <v>183</v>
      </c>
      <c r="B2167" s="119" t="s">
        <v>636</v>
      </c>
      <c r="C2167" s="133" t="s">
        <v>133</v>
      </c>
      <c r="D2167" s="133" t="s">
        <v>637</v>
      </c>
      <c r="E2167" s="183" t="s">
        <v>147</v>
      </c>
      <c r="F2167" s="183"/>
      <c r="G2167" s="120" t="s">
        <v>130</v>
      </c>
      <c r="H2167" s="128">
        <v>2</v>
      </c>
      <c r="I2167" s="121">
        <v>13.87</v>
      </c>
      <c r="J2167" s="121">
        <v>27.74</v>
      </c>
      <c r="K2167" s="19"/>
    </row>
    <row r="2168" spans="1:11" ht="14.25">
      <c r="A2168" s="133" t="s">
        <v>183</v>
      </c>
      <c r="B2168" s="119" t="s">
        <v>657</v>
      </c>
      <c r="C2168" s="133" t="s">
        <v>133</v>
      </c>
      <c r="D2168" s="133" t="s">
        <v>658</v>
      </c>
      <c r="E2168" s="183" t="s">
        <v>147</v>
      </c>
      <c r="F2168" s="183"/>
      <c r="G2168" s="120" t="s">
        <v>269</v>
      </c>
      <c r="H2168" s="128">
        <v>0.0881</v>
      </c>
      <c r="I2168" s="121">
        <v>106.19</v>
      </c>
      <c r="J2168" s="121">
        <v>9.35</v>
      </c>
      <c r="K2168" s="19"/>
    </row>
    <row r="2169" spans="1:11" ht="14.25">
      <c r="A2169" s="133" t="s">
        <v>183</v>
      </c>
      <c r="B2169" s="119" t="s">
        <v>698</v>
      </c>
      <c r="C2169" s="133" t="s">
        <v>133</v>
      </c>
      <c r="D2169" s="133" t="s">
        <v>699</v>
      </c>
      <c r="E2169" s="183" t="s">
        <v>147</v>
      </c>
      <c r="F2169" s="183"/>
      <c r="G2169" s="120" t="s">
        <v>130</v>
      </c>
      <c r="H2169" s="128">
        <v>1</v>
      </c>
      <c r="I2169" s="121">
        <v>1.87</v>
      </c>
      <c r="J2169" s="121">
        <v>1.87</v>
      </c>
      <c r="K2169" s="19"/>
    </row>
    <row r="2170" spans="1:11" ht="14.25">
      <c r="A2170" s="134"/>
      <c r="B2170" s="134"/>
      <c r="C2170" s="134"/>
      <c r="D2170" s="134"/>
      <c r="E2170" s="134" t="s">
        <v>184</v>
      </c>
      <c r="F2170" s="129">
        <v>14.02</v>
      </c>
      <c r="G2170" s="134" t="s">
        <v>185</v>
      </c>
      <c r="H2170" s="129">
        <v>0</v>
      </c>
      <c r="I2170" s="134" t="s">
        <v>186</v>
      </c>
      <c r="J2170" s="129">
        <v>14.02</v>
      </c>
      <c r="K2170" s="19"/>
    </row>
    <row r="2171" spans="1:11" ht="15" thickBot="1">
      <c r="A2171" s="134"/>
      <c r="B2171" s="134"/>
      <c r="C2171" s="134"/>
      <c r="D2171" s="134"/>
      <c r="E2171" s="134" t="s">
        <v>733</v>
      </c>
      <c r="F2171" s="129">
        <v>93.9</v>
      </c>
      <c r="G2171" s="134"/>
      <c r="H2171" s="184" t="s">
        <v>734</v>
      </c>
      <c r="I2171" s="184"/>
      <c r="J2171" s="129">
        <v>425.15</v>
      </c>
      <c r="K2171" s="19"/>
    </row>
    <row r="2172" spans="1:11" ht="15" thickTop="1">
      <c r="A2172" s="130"/>
      <c r="B2172" s="130"/>
      <c r="C2172" s="130"/>
      <c r="D2172" s="130"/>
      <c r="E2172" s="130"/>
      <c r="F2172" s="130"/>
      <c r="G2172" s="130"/>
      <c r="H2172" s="130"/>
      <c r="I2172" s="130"/>
      <c r="J2172" s="130"/>
      <c r="K2172" s="19"/>
    </row>
    <row r="2173" spans="1:11" ht="14.25">
      <c r="A2173" s="135"/>
      <c r="B2173" s="99" t="s">
        <v>104</v>
      </c>
      <c r="C2173" s="135" t="s">
        <v>105</v>
      </c>
      <c r="D2173" s="135" t="s">
        <v>106</v>
      </c>
      <c r="E2173" s="185" t="s">
        <v>112</v>
      </c>
      <c r="F2173" s="185"/>
      <c r="G2173" s="100" t="s">
        <v>107</v>
      </c>
      <c r="H2173" s="99" t="s">
        <v>108</v>
      </c>
      <c r="I2173" s="99" t="s">
        <v>109</v>
      </c>
      <c r="J2173" s="99" t="s">
        <v>102</v>
      </c>
      <c r="K2173" s="19"/>
    </row>
    <row r="2174" spans="1:11" ht="21">
      <c r="A2174" s="136" t="s">
        <v>182</v>
      </c>
      <c r="B2174" s="105" t="s">
        <v>756</v>
      </c>
      <c r="C2174" s="136" t="s">
        <v>133</v>
      </c>
      <c r="D2174" s="136" t="s">
        <v>757</v>
      </c>
      <c r="E2174" s="186" t="s">
        <v>190</v>
      </c>
      <c r="F2174" s="186"/>
      <c r="G2174" s="106" t="s">
        <v>417</v>
      </c>
      <c r="H2174" s="126">
        <v>1</v>
      </c>
      <c r="I2174" s="107">
        <v>0.42</v>
      </c>
      <c r="J2174" s="107">
        <v>0.42</v>
      </c>
      <c r="K2174" s="19"/>
    </row>
    <row r="2175" spans="1:11" ht="21">
      <c r="A2175" s="132" t="s">
        <v>187</v>
      </c>
      <c r="B2175" s="116" t="s">
        <v>838</v>
      </c>
      <c r="C2175" s="132" t="s">
        <v>133</v>
      </c>
      <c r="D2175" s="132" t="s">
        <v>839</v>
      </c>
      <c r="E2175" s="182" t="s">
        <v>190</v>
      </c>
      <c r="F2175" s="182"/>
      <c r="G2175" s="117" t="s">
        <v>134</v>
      </c>
      <c r="H2175" s="127">
        <v>1</v>
      </c>
      <c r="I2175" s="118">
        <v>0.38</v>
      </c>
      <c r="J2175" s="118">
        <v>0.38</v>
      </c>
      <c r="K2175" s="19"/>
    </row>
    <row r="2176" spans="1:11" ht="21">
      <c r="A2176" s="132" t="s">
        <v>187</v>
      </c>
      <c r="B2176" s="116" t="s">
        <v>836</v>
      </c>
      <c r="C2176" s="132" t="s">
        <v>133</v>
      </c>
      <c r="D2176" s="132" t="s">
        <v>837</v>
      </c>
      <c r="E2176" s="182" t="s">
        <v>190</v>
      </c>
      <c r="F2176" s="182"/>
      <c r="G2176" s="117" t="s">
        <v>134</v>
      </c>
      <c r="H2176" s="127">
        <v>1</v>
      </c>
      <c r="I2176" s="118">
        <v>0.04</v>
      </c>
      <c r="J2176" s="118">
        <v>0.04</v>
      </c>
      <c r="K2176" s="19"/>
    </row>
    <row r="2177" spans="1:11" ht="14.25">
      <c r="A2177" s="134"/>
      <c r="B2177" s="134"/>
      <c r="C2177" s="134"/>
      <c r="D2177" s="134"/>
      <c r="E2177" s="134" t="s">
        <v>184</v>
      </c>
      <c r="F2177" s="129">
        <v>0</v>
      </c>
      <c r="G2177" s="134" t="s">
        <v>185</v>
      </c>
      <c r="H2177" s="129">
        <v>0</v>
      </c>
      <c r="I2177" s="134" t="s">
        <v>186</v>
      </c>
      <c r="J2177" s="129">
        <v>0</v>
      </c>
      <c r="K2177" s="19"/>
    </row>
    <row r="2178" spans="1:11" ht="15" thickBot="1">
      <c r="A2178" s="134"/>
      <c r="B2178" s="134"/>
      <c r="C2178" s="134"/>
      <c r="D2178" s="134"/>
      <c r="E2178" s="134" t="s">
        <v>733</v>
      </c>
      <c r="F2178" s="129">
        <v>0.11</v>
      </c>
      <c r="G2178" s="134"/>
      <c r="H2178" s="184" t="s">
        <v>734</v>
      </c>
      <c r="I2178" s="184"/>
      <c r="J2178" s="129">
        <v>0.53</v>
      </c>
      <c r="K2178" s="19"/>
    </row>
    <row r="2179" spans="1:11" ht="15" thickTop="1">
      <c r="A2179" s="130"/>
      <c r="B2179" s="130"/>
      <c r="C2179" s="130"/>
      <c r="D2179" s="130"/>
      <c r="E2179" s="130"/>
      <c r="F2179" s="130"/>
      <c r="G2179" s="130"/>
      <c r="H2179" s="130"/>
      <c r="I2179" s="130"/>
      <c r="J2179" s="130"/>
      <c r="K2179" s="19"/>
    </row>
    <row r="2180" spans="1:11" ht="14.25">
      <c r="A2180" s="135"/>
      <c r="B2180" s="99" t="s">
        <v>104</v>
      </c>
      <c r="C2180" s="135" t="s">
        <v>105</v>
      </c>
      <c r="D2180" s="135" t="s">
        <v>106</v>
      </c>
      <c r="E2180" s="185" t="s">
        <v>112</v>
      </c>
      <c r="F2180" s="185"/>
      <c r="G2180" s="100" t="s">
        <v>107</v>
      </c>
      <c r="H2180" s="99" t="s">
        <v>108</v>
      </c>
      <c r="I2180" s="99" t="s">
        <v>109</v>
      </c>
      <c r="J2180" s="99" t="s">
        <v>102</v>
      </c>
      <c r="K2180" s="19"/>
    </row>
    <row r="2181" spans="1:11" ht="21">
      <c r="A2181" s="136" t="s">
        <v>182</v>
      </c>
      <c r="B2181" s="105" t="s">
        <v>754</v>
      </c>
      <c r="C2181" s="136" t="s">
        <v>133</v>
      </c>
      <c r="D2181" s="136" t="s">
        <v>755</v>
      </c>
      <c r="E2181" s="186" t="s">
        <v>190</v>
      </c>
      <c r="F2181" s="186"/>
      <c r="G2181" s="106" t="s">
        <v>191</v>
      </c>
      <c r="H2181" s="126">
        <v>1</v>
      </c>
      <c r="I2181" s="107">
        <v>1.78</v>
      </c>
      <c r="J2181" s="107">
        <v>1.78</v>
      </c>
      <c r="K2181" s="19"/>
    </row>
    <row r="2182" spans="1:11" ht="21">
      <c r="A2182" s="132" t="s">
        <v>187</v>
      </c>
      <c r="B2182" s="116" t="s">
        <v>840</v>
      </c>
      <c r="C2182" s="132" t="s">
        <v>133</v>
      </c>
      <c r="D2182" s="132" t="s">
        <v>841</v>
      </c>
      <c r="E2182" s="182" t="s">
        <v>190</v>
      </c>
      <c r="F2182" s="182"/>
      <c r="G2182" s="117" t="s">
        <v>134</v>
      </c>
      <c r="H2182" s="127">
        <v>1</v>
      </c>
      <c r="I2182" s="118">
        <v>0.29</v>
      </c>
      <c r="J2182" s="118">
        <v>0.29</v>
      </c>
      <c r="K2182" s="19"/>
    </row>
    <row r="2183" spans="1:11" ht="21">
      <c r="A2183" s="132" t="s">
        <v>187</v>
      </c>
      <c r="B2183" s="116" t="s">
        <v>842</v>
      </c>
      <c r="C2183" s="132" t="s">
        <v>133</v>
      </c>
      <c r="D2183" s="132" t="s">
        <v>843</v>
      </c>
      <c r="E2183" s="182" t="s">
        <v>190</v>
      </c>
      <c r="F2183" s="182"/>
      <c r="G2183" s="117" t="s">
        <v>134</v>
      </c>
      <c r="H2183" s="127">
        <v>1</v>
      </c>
      <c r="I2183" s="118">
        <v>1.07</v>
      </c>
      <c r="J2183" s="118">
        <v>1.07</v>
      </c>
      <c r="K2183" s="19"/>
    </row>
    <row r="2184" spans="1:11" ht="21">
      <c r="A2184" s="132" t="s">
        <v>187</v>
      </c>
      <c r="B2184" s="116" t="s">
        <v>838</v>
      </c>
      <c r="C2184" s="132" t="s">
        <v>133</v>
      </c>
      <c r="D2184" s="132" t="s">
        <v>839</v>
      </c>
      <c r="E2184" s="182" t="s">
        <v>190</v>
      </c>
      <c r="F2184" s="182"/>
      <c r="G2184" s="117" t="s">
        <v>134</v>
      </c>
      <c r="H2184" s="127">
        <v>1</v>
      </c>
      <c r="I2184" s="118">
        <v>0.38</v>
      </c>
      <c r="J2184" s="118">
        <v>0.38</v>
      </c>
      <c r="K2184" s="19"/>
    </row>
    <row r="2185" spans="1:11" ht="21">
      <c r="A2185" s="132" t="s">
        <v>187</v>
      </c>
      <c r="B2185" s="116" t="s">
        <v>836</v>
      </c>
      <c r="C2185" s="132" t="s">
        <v>133</v>
      </c>
      <c r="D2185" s="132" t="s">
        <v>837</v>
      </c>
      <c r="E2185" s="182" t="s">
        <v>190</v>
      </c>
      <c r="F2185" s="182"/>
      <c r="G2185" s="117" t="s">
        <v>134</v>
      </c>
      <c r="H2185" s="127">
        <v>1</v>
      </c>
      <c r="I2185" s="118">
        <v>0.04</v>
      </c>
      <c r="J2185" s="118">
        <v>0.04</v>
      </c>
      <c r="K2185" s="19"/>
    </row>
    <row r="2186" spans="1:11" ht="14.25">
      <c r="A2186" s="134"/>
      <c r="B2186" s="134"/>
      <c r="C2186" s="134"/>
      <c r="D2186" s="134"/>
      <c r="E2186" s="134" t="s">
        <v>184</v>
      </c>
      <c r="F2186" s="129">
        <v>0</v>
      </c>
      <c r="G2186" s="134" t="s">
        <v>185</v>
      </c>
      <c r="H2186" s="129">
        <v>0</v>
      </c>
      <c r="I2186" s="134" t="s">
        <v>186</v>
      </c>
      <c r="J2186" s="129">
        <v>0</v>
      </c>
      <c r="K2186" s="19"/>
    </row>
    <row r="2187" spans="1:11" ht="15" thickBot="1">
      <c r="A2187" s="134"/>
      <c r="B2187" s="134"/>
      <c r="C2187" s="134"/>
      <c r="D2187" s="134"/>
      <c r="E2187" s="134" t="s">
        <v>733</v>
      </c>
      <c r="F2187" s="129">
        <v>0.5</v>
      </c>
      <c r="G2187" s="134"/>
      <c r="H2187" s="184" t="s">
        <v>734</v>
      </c>
      <c r="I2187" s="184"/>
      <c r="J2187" s="129">
        <v>2.28</v>
      </c>
      <c r="K2187" s="19"/>
    </row>
    <row r="2188" spans="1:11" ht="15" thickTop="1">
      <c r="A2188" s="130"/>
      <c r="B2188" s="130"/>
      <c r="C2188" s="130"/>
      <c r="D2188" s="130"/>
      <c r="E2188" s="130"/>
      <c r="F2188" s="130"/>
      <c r="G2188" s="130"/>
      <c r="H2188" s="130"/>
      <c r="I2188" s="130"/>
      <c r="J2188" s="130"/>
      <c r="K2188" s="19"/>
    </row>
    <row r="2189" spans="1:11" ht="14.25">
      <c r="A2189" s="135"/>
      <c r="B2189" s="99" t="s">
        <v>104</v>
      </c>
      <c r="C2189" s="135" t="s">
        <v>105</v>
      </c>
      <c r="D2189" s="135" t="s">
        <v>106</v>
      </c>
      <c r="E2189" s="185" t="s">
        <v>112</v>
      </c>
      <c r="F2189" s="185"/>
      <c r="G2189" s="100" t="s">
        <v>107</v>
      </c>
      <c r="H2189" s="99" t="s">
        <v>108</v>
      </c>
      <c r="I2189" s="99" t="s">
        <v>109</v>
      </c>
      <c r="J2189" s="99" t="s">
        <v>102</v>
      </c>
      <c r="K2189" s="19"/>
    </row>
    <row r="2190" spans="1:11" ht="21">
      <c r="A2190" s="136" t="s">
        <v>182</v>
      </c>
      <c r="B2190" s="105" t="s">
        <v>838</v>
      </c>
      <c r="C2190" s="136" t="s">
        <v>133</v>
      </c>
      <c r="D2190" s="136" t="s">
        <v>839</v>
      </c>
      <c r="E2190" s="186" t="s">
        <v>190</v>
      </c>
      <c r="F2190" s="186"/>
      <c r="G2190" s="106" t="s">
        <v>134</v>
      </c>
      <c r="H2190" s="126">
        <v>1</v>
      </c>
      <c r="I2190" s="107">
        <v>0.38</v>
      </c>
      <c r="J2190" s="107">
        <v>0.38</v>
      </c>
      <c r="K2190" s="19"/>
    </row>
    <row r="2191" spans="1:11" ht="21">
      <c r="A2191" s="133" t="s">
        <v>183</v>
      </c>
      <c r="B2191" s="119" t="s">
        <v>722</v>
      </c>
      <c r="C2191" s="133" t="s">
        <v>133</v>
      </c>
      <c r="D2191" s="133" t="s">
        <v>723</v>
      </c>
      <c r="E2191" s="183" t="s">
        <v>158</v>
      </c>
      <c r="F2191" s="183"/>
      <c r="G2191" s="120" t="s">
        <v>130</v>
      </c>
      <c r="H2191" s="128">
        <v>0.000128</v>
      </c>
      <c r="I2191" s="121">
        <v>2995.75</v>
      </c>
      <c r="J2191" s="121">
        <v>0.38</v>
      </c>
      <c r="K2191" s="19"/>
    </row>
    <row r="2192" spans="1:11" ht="14.25">
      <c r="A2192" s="134"/>
      <c r="B2192" s="134"/>
      <c r="C2192" s="134"/>
      <c r="D2192" s="134"/>
      <c r="E2192" s="134" t="s">
        <v>184</v>
      </c>
      <c r="F2192" s="129">
        <v>0</v>
      </c>
      <c r="G2192" s="134" t="s">
        <v>185</v>
      </c>
      <c r="H2192" s="129">
        <v>0</v>
      </c>
      <c r="I2192" s="134" t="s">
        <v>186</v>
      </c>
      <c r="J2192" s="129">
        <v>0</v>
      </c>
      <c r="K2192" s="19"/>
    </row>
    <row r="2193" spans="1:11" ht="15" thickBot="1">
      <c r="A2193" s="134"/>
      <c r="B2193" s="134"/>
      <c r="C2193" s="134"/>
      <c r="D2193" s="134"/>
      <c r="E2193" s="134" t="s">
        <v>733</v>
      </c>
      <c r="F2193" s="129">
        <v>0.1</v>
      </c>
      <c r="G2193" s="134"/>
      <c r="H2193" s="184" t="s">
        <v>734</v>
      </c>
      <c r="I2193" s="184"/>
      <c r="J2193" s="129">
        <v>0.48</v>
      </c>
      <c r="K2193" s="19"/>
    </row>
    <row r="2194" spans="1:11" ht="15" thickTop="1">
      <c r="A2194" s="130"/>
      <c r="B2194" s="130"/>
      <c r="C2194" s="130"/>
      <c r="D2194" s="130"/>
      <c r="E2194" s="130"/>
      <c r="F2194" s="130"/>
      <c r="G2194" s="130"/>
      <c r="H2194" s="130"/>
      <c r="I2194" s="130"/>
      <c r="J2194" s="130"/>
      <c r="K2194" s="19"/>
    </row>
    <row r="2195" spans="1:11" ht="14.25">
      <c r="A2195" s="135"/>
      <c r="B2195" s="99" t="s">
        <v>104</v>
      </c>
      <c r="C2195" s="135" t="s">
        <v>105</v>
      </c>
      <c r="D2195" s="135" t="s">
        <v>106</v>
      </c>
      <c r="E2195" s="185" t="s">
        <v>112</v>
      </c>
      <c r="F2195" s="185"/>
      <c r="G2195" s="100" t="s">
        <v>107</v>
      </c>
      <c r="H2195" s="99" t="s">
        <v>108</v>
      </c>
      <c r="I2195" s="99" t="s">
        <v>109</v>
      </c>
      <c r="J2195" s="99" t="s">
        <v>102</v>
      </c>
      <c r="K2195" s="19"/>
    </row>
    <row r="2196" spans="1:11" ht="21">
      <c r="A2196" s="136" t="s">
        <v>182</v>
      </c>
      <c r="B2196" s="105" t="s">
        <v>836</v>
      </c>
      <c r="C2196" s="136" t="s">
        <v>133</v>
      </c>
      <c r="D2196" s="136" t="s">
        <v>837</v>
      </c>
      <c r="E2196" s="186" t="s">
        <v>190</v>
      </c>
      <c r="F2196" s="186"/>
      <c r="G2196" s="106" t="s">
        <v>134</v>
      </c>
      <c r="H2196" s="126">
        <v>1</v>
      </c>
      <c r="I2196" s="107">
        <v>0.04</v>
      </c>
      <c r="J2196" s="107">
        <v>0.04</v>
      </c>
      <c r="K2196" s="19"/>
    </row>
    <row r="2197" spans="1:11" ht="21">
      <c r="A2197" s="133" t="s">
        <v>183</v>
      </c>
      <c r="B2197" s="119" t="s">
        <v>722</v>
      </c>
      <c r="C2197" s="133" t="s">
        <v>133</v>
      </c>
      <c r="D2197" s="133" t="s">
        <v>723</v>
      </c>
      <c r="E2197" s="183" t="s">
        <v>158</v>
      </c>
      <c r="F2197" s="183"/>
      <c r="G2197" s="120" t="s">
        <v>130</v>
      </c>
      <c r="H2197" s="128">
        <v>1.51E-05</v>
      </c>
      <c r="I2197" s="121">
        <v>2995.75</v>
      </c>
      <c r="J2197" s="121">
        <v>0.04</v>
      </c>
      <c r="K2197" s="19"/>
    </row>
    <row r="2198" spans="1:11" ht="14.25">
      <c r="A2198" s="134"/>
      <c r="B2198" s="134"/>
      <c r="C2198" s="134"/>
      <c r="D2198" s="134"/>
      <c r="E2198" s="134" t="s">
        <v>184</v>
      </c>
      <c r="F2198" s="129">
        <v>0</v>
      </c>
      <c r="G2198" s="134" t="s">
        <v>185</v>
      </c>
      <c r="H2198" s="129">
        <v>0</v>
      </c>
      <c r="I2198" s="134" t="s">
        <v>186</v>
      </c>
      <c r="J2198" s="129">
        <v>0</v>
      </c>
      <c r="K2198" s="19"/>
    </row>
    <row r="2199" spans="1:11" ht="15" thickBot="1">
      <c r="A2199" s="134"/>
      <c r="B2199" s="134"/>
      <c r="C2199" s="134"/>
      <c r="D2199" s="134"/>
      <c r="E2199" s="134" t="s">
        <v>733</v>
      </c>
      <c r="F2199" s="129">
        <v>0.01</v>
      </c>
      <c r="G2199" s="134"/>
      <c r="H2199" s="184" t="s">
        <v>734</v>
      </c>
      <c r="I2199" s="184"/>
      <c r="J2199" s="129">
        <v>0.05</v>
      </c>
      <c r="K2199" s="19"/>
    </row>
    <row r="2200" spans="1:11" ht="15" thickTop="1">
      <c r="A2200" s="130"/>
      <c r="B2200" s="130"/>
      <c r="C2200" s="130"/>
      <c r="D2200" s="130"/>
      <c r="E2200" s="130"/>
      <c r="F2200" s="130"/>
      <c r="G2200" s="130"/>
      <c r="H2200" s="130"/>
      <c r="I2200" s="130"/>
      <c r="J2200" s="130"/>
      <c r="K2200" s="19"/>
    </row>
    <row r="2201" spans="1:11" ht="14.25">
      <c r="A2201" s="135"/>
      <c r="B2201" s="99" t="s">
        <v>104</v>
      </c>
      <c r="C2201" s="135" t="s">
        <v>105</v>
      </c>
      <c r="D2201" s="135" t="s">
        <v>106</v>
      </c>
      <c r="E2201" s="185" t="s">
        <v>112</v>
      </c>
      <c r="F2201" s="185"/>
      <c r="G2201" s="100" t="s">
        <v>107</v>
      </c>
      <c r="H2201" s="99" t="s">
        <v>108</v>
      </c>
      <c r="I2201" s="99" t="s">
        <v>109</v>
      </c>
      <c r="J2201" s="99" t="s">
        <v>102</v>
      </c>
      <c r="K2201" s="19"/>
    </row>
    <row r="2202" spans="1:11" ht="21">
      <c r="A2202" s="136" t="s">
        <v>182</v>
      </c>
      <c r="B2202" s="105" t="s">
        <v>840</v>
      </c>
      <c r="C2202" s="136" t="s">
        <v>133</v>
      </c>
      <c r="D2202" s="136" t="s">
        <v>841</v>
      </c>
      <c r="E2202" s="186" t="s">
        <v>190</v>
      </c>
      <c r="F2202" s="186"/>
      <c r="G2202" s="106" t="s">
        <v>134</v>
      </c>
      <c r="H2202" s="126">
        <v>1</v>
      </c>
      <c r="I2202" s="107">
        <v>0.29</v>
      </c>
      <c r="J2202" s="107">
        <v>0.29</v>
      </c>
      <c r="K2202" s="19"/>
    </row>
    <row r="2203" spans="1:11" ht="21">
      <c r="A2203" s="133" t="s">
        <v>183</v>
      </c>
      <c r="B2203" s="119" t="s">
        <v>722</v>
      </c>
      <c r="C2203" s="133" t="s">
        <v>133</v>
      </c>
      <c r="D2203" s="133" t="s">
        <v>723</v>
      </c>
      <c r="E2203" s="183" t="s">
        <v>158</v>
      </c>
      <c r="F2203" s="183"/>
      <c r="G2203" s="120" t="s">
        <v>130</v>
      </c>
      <c r="H2203" s="128">
        <v>0.0001</v>
      </c>
      <c r="I2203" s="121">
        <v>2995.75</v>
      </c>
      <c r="J2203" s="121">
        <v>0.29</v>
      </c>
      <c r="K2203" s="19"/>
    </row>
    <row r="2204" spans="1:11" ht="14.25">
      <c r="A2204" s="134"/>
      <c r="B2204" s="134"/>
      <c r="C2204" s="134"/>
      <c r="D2204" s="134"/>
      <c r="E2204" s="134" t="s">
        <v>184</v>
      </c>
      <c r="F2204" s="129">
        <v>0</v>
      </c>
      <c r="G2204" s="134" t="s">
        <v>185</v>
      </c>
      <c r="H2204" s="129">
        <v>0</v>
      </c>
      <c r="I2204" s="134" t="s">
        <v>186</v>
      </c>
      <c r="J2204" s="129">
        <v>0</v>
      </c>
      <c r="K2204" s="19"/>
    </row>
    <row r="2205" spans="1:11" ht="15" thickBot="1">
      <c r="A2205" s="134"/>
      <c r="B2205" s="134"/>
      <c r="C2205" s="134"/>
      <c r="D2205" s="134"/>
      <c r="E2205" s="134" t="s">
        <v>733</v>
      </c>
      <c r="F2205" s="129">
        <v>0.08</v>
      </c>
      <c r="G2205" s="134"/>
      <c r="H2205" s="184" t="s">
        <v>734</v>
      </c>
      <c r="I2205" s="184"/>
      <c r="J2205" s="129">
        <v>0.37</v>
      </c>
      <c r="K2205" s="19"/>
    </row>
    <row r="2206" spans="1:11" ht="15" thickTop="1">
      <c r="A2206" s="130"/>
      <c r="B2206" s="130"/>
      <c r="C2206" s="130"/>
      <c r="D2206" s="130"/>
      <c r="E2206" s="130"/>
      <c r="F2206" s="130"/>
      <c r="G2206" s="130"/>
      <c r="H2206" s="130"/>
      <c r="I2206" s="130"/>
      <c r="J2206" s="130"/>
      <c r="K2206" s="19"/>
    </row>
    <row r="2207" spans="1:11" ht="14.25">
      <c r="A2207" s="135"/>
      <c r="B2207" s="99" t="s">
        <v>104</v>
      </c>
      <c r="C2207" s="135" t="s">
        <v>105</v>
      </c>
      <c r="D2207" s="135" t="s">
        <v>106</v>
      </c>
      <c r="E2207" s="185" t="s">
        <v>112</v>
      </c>
      <c r="F2207" s="185"/>
      <c r="G2207" s="100" t="s">
        <v>107</v>
      </c>
      <c r="H2207" s="99" t="s">
        <v>108</v>
      </c>
      <c r="I2207" s="99" t="s">
        <v>109</v>
      </c>
      <c r="J2207" s="99" t="s">
        <v>102</v>
      </c>
      <c r="K2207" s="19"/>
    </row>
    <row r="2208" spans="1:11" ht="21">
      <c r="A2208" s="136" t="s">
        <v>182</v>
      </c>
      <c r="B2208" s="105" t="s">
        <v>842</v>
      </c>
      <c r="C2208" s="136" t="s">
        <v>133</v>
      </c>
      <c r="D2208" s="136" t="s">
        <v>843</v>
      </c>
      <c r="E2208" s="186" t="s">
        <v>190</v>
      </c>
      <c r="F2208" s="186"/>
      <c r="G2208" s="106" t="s">
        <v>134</v>
      </c>
      <c r="H2208" s="126">
        <v>1</v>
      </c>
      <c r="I2208" s="107">
        <v>1.07</v>
      </c>
      <c r="J2208" s="107">
        <v>1.07</v>
      </c>
      <c r="K2208" s="19"/>
    </row>
    <row r="2209" spans="1:11" ht="14.25">
      <c r="A2209" s="133" t="s">
        <v>183</v>
      </c>
      <c r="B2209" s="119" t="s">
        <v>328</v>
      </c>
      <c r="C2209" s="133" t="s">
        <v>133</v>
      </c>
      <c r="D2209" s="133" t="s">
        <v>329</v>
      </c>
      <c r="E2209" s="183" t="s">
        <v>147</v>
      </c>
      <c r="F2209" s="183"/>
      <c r="G2209" s="120" t="s">
        <v>330</v>
      </c>
      <c r="H2209" s="128">
        <v>1.25</v>
      </c>
      <c r="I2209" s="121">
        <v>0.86</v>
      </c>
      <c r="J2209" s="121">
        <v>1.07</v>
      </c>
      <c r="K2209" s="19"/>
    </row>
    <row r="2210" spans="1:11" ht="14.25">
      <c r="A2210" s="134"/>
      <c r="B2210" s="134"/>
      <c r="C2210" s="134"/>
      <c r="D2210" s="134"/>
      <c r="E2210" s="134" t="s">
        <v>184</v>
      </c>
      <c r="F2210" s="129">
        <v>0</v>
      </c>
      <c r="G2210" s="134" t="s">
        <v>185</v>
      </c>
      <c r="H2210" s="129">
        <v>0</v>
      </c>
      <c r="I2210" s="134" t="s">
        <v>186</v>
      </c>
      <c r="J2210" s="129">
        <v>0</v>
      </c>
      <c r="K2210" s="19"/>
    </row>
    <row r="2211" spans="1:11" ht="15" thickBot="1">
      <c r="A2211" s="134"/>
      <c r="B2211" s="134"/>
      <c r="C2211" s="134"/>
      <c r="D2211" s="134"/>
      <c r="E2211" s="134" t="s">
        <v>733</v>
      </c>
      <c r="F2211" s="129">
        <v>0.3</v>
      </c>
      <c r="G2211" s="134"/>
      <c r="H2211" s="184" t="s">
        <v>734</v>
      </c>
      <c r="I2211" s="184"/>
      <c r="J2211" s="129">
        <v>1.37</v>
      </c>
      <c r="K2211" s="19"/>
    </row>
    <row r="2212" spans="1:11" ht="15" thickTop="1">
      <c r="A2212" s="130"/>
      <c r="B2212" s="130"/>
      <c r="C2212" s="130"/>
      <c r="D2212" s="130"/>
      <c r="E2212" s="130"/>
      <c r="F2212" s="130"/>
      <c r="G2212" s="130"/>
      <c r="H2212" s="130"/>
      <c r="I2212" s="130"/>
      <c r="J2212" s="130"/>
      <c r="K2212" s="19"/>
    </row>
    <row r="2213" spans="1:11" ht="14.25">
      <c r="A2213" s="135"/>
      <c r="B2213" s="99" t="s">
        <v>104</v>
      </c>
      <c r="C2213" s="135" t="s">
        <v>105</v>
      </c>
      <c r="D2213" s="135" t="s">
        <v>106</v>
      </c>
      <c r="E2213" s="185" t="s">
        <v>112</v>
      </c>
      <c r="F2213" s="185"/>
      <c r="G2213" s="100" t="s">
        <v>107</v>
      </c>
      <c r="H2213" s="99" t="s">
        <v>108</v>
      </c>
      <c r="I2213" s="99" t="s">
        <v>109</v>
      </c>
      <c r="J2213" s="99" t="s">
        <v>102</v>
      </c>
      <c r="K2213" s="19"/>
    </row>
    <row r="2214" spans="1:11" ht="14.25">
      <c r="A2214" s="136" t="s">
        <v>182</v>
      </c>
      <c r="B2214" s="105" t="s">
        <v>776</v>
      </c>
      <c r="C2214" s="136" t="s">
        <v>133</v>
      </c>
      <c r="D2214" s="136" t="s">
        <v>777</v>
      </c>
      <c r="E2214" s="186" t="s">
        <v>142</v>
      </c>
      <c r="F2214" s="186"/>
      <c r="G2214" s="106" t="s">
        <v>134</v>
      </c>
      <c r="H2214" s="126">
        <v>1</v>
      </c>
      <c r="I2214" s="107">
        <v>20.34</v>
      </c>
      <c r="J2214" s="107">
        <v>20.34</v>
      </c>
      <c r="K2214" s="19"/>
    </row>
    <row r="2215" spans="1:11" ht="21">
      <c r="A2215" s="132" t="s">
        <v>187</v>
      </c>
      <c r="B2215" s="116" t="s">
        <v>816</v>
      </c>
      <c r="C2215" s="132" t="s">
        <v>133</v>
      </c>
      <c r="D2215" s="132" t="s">
        <v>817</v>
      </c>
      <c r="E2215" s="182" t="s">
        <v>142</v>
      </c>
      <c r="F2215" s="182"/>
      <c r="G2215" s="117" t="s">
        <v>134</v>
      </c>
      <c r="H2215" s="127">
        <v>1</v>
      </c>
      <c r="I2215" s="118">
        <v>0.14</v>
      </c>
      <c r="J2215" s="118">
        <v>0.14</v>
      </c>
      <c r="K2215" s="19"/>
    </row>
    <row r="2216" spans="1:11" ht="14.25">
      <c r="A2216" s="133" t="s">
        <v>183</v>
      </c>
      <c r="B2216" s="119" t="s">
        <v>148</v>
      </c>
      <c r="C2216" s="133" t="s">
        <v>133</v>
      </c>
      <c r="D2216" s="133" t="s">
        <v>149</v>
      </c>
      <c r="E2216" s="183" t="s">
        <v>150</v>
      </c>
      <c r="F2216" s="183"/>
      <c r="G2216" s="120" t="s">
        <v>134</v>
      </c>
      <c r="H2216" s="128">
        <v>1</v>
      </c>
      <c r="I2216" s="121">
        <v>3.03</v>
      </c>
      <c r="J2216" s="121">
        <v>3.03</v>
      </c>
      <c r="K2216" s="19"/>
    </row>
    <row r="2217" spans="1:11" ht="21">
      <c r="A2217" s="133" t="s">
        <v>183</v>
      </c>
      <c r="B2217" s="119" t="s">
        <v>279</v>
      </c>
      <c r="C2217" s="133" t="s">
        <v>133</v>
      </c>
      <c r="D2217" s="133" t="s">
        <v>280</v>
      </c>
      <c r="E2217" s="183" t="s">
        <v>158</v>
      </c>
      <c r="F2217" s="183"/>
      <c r="G2217" s="120" t="s">
        <v>134</v>
      </c>
      <c r="H2217" s="128">
        <v>1</v>
      </c>
      <c r="I2217" s="121">
        <v>0.91</v>
      </c>
      <c r="J2217" s="121">
        <v>0.91</v>
      </c>
      <c r="K2217" s="19"/>
    </row>
    <row r="2218" spans="1:11" ht="14.25">
      <c r="A2218" s="133" t="s">
        <v>183</v>
      </c>
      <c r="B2218" s="119" t="s">
        <v>156</v>
      </c>
      <c r="C2218" s="133" t="s">
        <v>133</v>
      </c>
      <c r="D2218" s="133" t="s">
        <v>157</v>
      </c>
      <c r="E2218" s="183" t="s">
        <v>150</v>
      </c>
      <c r="F2218" s="183"/>
      <c r="G2218" s="120" t="s">
        <v>134</v>
      </c>
      <c r="H2218" s="128">
        <v>1</v>
      </c>
      <c r="I2218" s="121">
        <v>0.52</v>
      </c>
      <c r="J2218" s="121">
        <v>0.52</v>
      </c>
      <c r="K2218" s="19"/>
    </row>
    <row r="2219" spans="1:11" ht="21">
      <c r="A2219" s="133" t="s">
        <v>183</v>
      </c>
      <c r="B2219" s="119" t="s">
        <v>289</v>
      </c>
      <c r="C2219" s="133" t="s">
        <v>133</v>
      </c>
      <c r="D2219" s="133" t="s">
        <v>290</v>
      </c>
      <c r="E2219" s="183" t="s">
        <v>158</v>
      </c>
      <c r="F2219" s="183"/>
      <c r="G2219" s="120" t="s">
        <v>134</v>
      </c>
      <c r="H2219" s="128">
        <v>1</v>
      </c>
      <c r="I2219" s="121">
        <v>0.55</v>
      </c>
      <c r="J2219" s="121">
        <v>0.55</v>
      </c>
      <c r="K2219" s="19"/>
    </row>
    <row r="2220" spans="1:11" ht="14.25">
      <c r="A2220" s="133" t="s">
        <v>183</v>
      </c>
      <c r="B2220" s="119" t="s">
        <v>163</v>
      </c>
      <c r="C2220" s="133" t="s">
        <v>133</v>
      </c>
      <c r="D2220" s="133" t="s">
        <v>164</v>
      </c>
      <c r="E2220" s="183" t="s">
        <v>165</v>
      </c>
      <c r="F2220" s="183"/>
      <c r="G2220" s="120" t="s">
        <v>134</v>
      </c>
      <c r="H2220" s="128">
        <v>1</v>
      </c>
      <c r="I2220" s="121">
        <v>0.06</v>
      </c>
      <c r="J2220" s="121">
        <v>0.06</v>
      </c>
      <c r="K2220" s="19"/>
    </row>
    <row r="2221" spans="1:11" ht="14.25">
      <c r="A2221" s="133" t="s">
        <v>183</v>
      </c>
      <c r="B2221" s="119" t="s">
        <v>153</v>
      </c>
      <c r="C2221" s="133" t="s">
        <v>133</v>
      </c>
      <c r="D2221" s="133" t="s">
        <v>154</v>
      </c>
      <c r="E2221" s="183" t="s">
        <v>155</v>
      </c>
      <c r="F2221" s="183"/>
      <c r="G2221" s="120" t="s">
        <v>134</v>
      </c>
      <c r="H2221" s="128">
        <v>1</v>
      </c>
      <c r="I2221" s="121">
        <v>0.99</v>
      </c>
      <c r="J2221" s="121">
        <v>0.99</v>
      </c>
      <c r="K2221" s="19"/>
    </row>
    <row r="2222" spans="1:11" ht="14.25">
      <c r="A2222" s="133" t="s">
        <v>183</v>
      </c>
      <c r="B2222" s="119" t="s">
        <v>646</v>
      </c>
      <c r="C2222" s="133" t="s">
        <v>133</v>
      </c>
      <c r="D2222" s="133" t="s">
        <v>647</v>
      </c>
      <c r="E2222" s="183" t="s">
        <v>145</v>
      </c>
      <c r="F2222" s="183"/>
      <c r="G2222" s="120" t="s">
        <v>134</v>
      </c>
      <c r="H2222" s="128">
        <v>1</v>
      </c>
      <c r="I2222" s="121">
        <v>14.14</v>
      </c>
      <c r="J2222" s="121">
        <v>14.14</v>
      </c>
      <c r="K2222" s="19"/>
    </row>
    <row r="2223" spans="1:11" ht="14.25">
      <c r="A2223" s="134"/>
      <c r="B2223" s="134"/>
      <c r="C2223" s="134"/>
      <c r="D2223" s="134"/>
      <c r="E2223" s="134" t="s">
        <v>184</v>
      </c>
      <c r="F2223" s="129">
        <v>14.28</v>
      </c>
      <c r="G2223" s="134" t="s">
        <v>185</v>
      </c>
      <c r="H2223" s="129">
        <v>0</v>
      </c>
      <c r="I2223" s="134" t="s">
        <v>186</v>
      </c>
      <c r="J2223" s="129">
        <v>14.28</v>
      </c>
      <c r="K2223" s="19"/>
    </row>
    <row r="2224" spans="1:11" ht="15" thickBot="1">
      <c r="A2224" s="134"/>
      <c r="B2224" s="134"/>
      <c r="C2224" s="134"/>
      <c r="D2224" s="134"/>
      <c r="E2224" s="134" t="s">
        <v>733</v>
      </c>
      <c r="F2224" s="129">
        <v>5.76</v>
      </c>
      <c r="G2224" s="134"/>
      <c r="H2224" s="184" t="s">
        <v>734</v>
      </c>
      <c r="I2224" s="184"/>
      <c r="J2224" s="129">
        <v>26.1</v>
      </c>
      <c r="K2224" s="19"/>
    </row>
    <row r="2225" spans="1:11" ht="15" thickTop="1">
      <c r="A2225" s="130"/>
      <c r="B2225" s="130"/>
      <c r="C2225" s="130"/>
      <c r="D2225" s="130"/>
      <c r="E2225" s="130"/>
      <c r="F2225" s="130"/>
      <c r="G2225" s="130"/>
      <c r="H2225" s="130"/>
      <c r="I2225" s="130"/>
      <c r="J2225" s="130"/>
      <c r="K2225" s="19"/>
    </row>
    <row r="2226" spans="1:11" ht="14.25">
      <c r="A2226" s="135"/>
      <c r="B2226" s="99" t="s">
        <v>104</v>
      </c>
      <c r="C2226" s="135" t="s">
        <v>105</v>
      </c>
      <c r="D2226" s="135" t="s">
        <v>106</v>
      </c>
      <c r="E2226" s="185" t="s">
        <v>112</v>
      </c>
      <c r="F2226" s="185"/>
      <c r="G2226" s="100" t="s">
        <v>107</v>
      </c>
      <c r="H2226" s="99" t="s">
        <v>108</v>
      </c>
      <c r="I2226" s="99" t="s">
        <v>109</v>
      </c>
      <c r="J2226" s="99" t="s">
        <v>102</v>
      </c>
      <c r="K2226" s="19"/>
    </row>
    <row r="2227" spans="1:11" ht="21">
      <c r="A2227" s="136" t="s">
        <v>182</v>
      </c>
      <c r="B2227" s="105" t="s">
        <v>778</v>
      </c>
      <c r="C2227" s="136" t="s">
        <v>133</v>
      </c>
      <c r="D2227" s="136" t="s">
        <v>779</v>
      </c>
      <c r="E2227" s="186" t="s">
        <v>434</v>
      </c>
      <c r="F2227" s="186"/>
      <c r="G2227" s="106" t="s">
        <v>130</v>
      </c>
      <c r="H2227" s="126">
        <v>1</v>
      </c>
      <c r="I2227" s="107">
        <v>5.27</v>
      </c>
      <c r="J2227" s="107">
        <v>5.27</v>
      </c>
      <c r="K2227" s="19"/>
    </row>
    <row r="2228" spans="1:11" ht="21">
      <c r="A2228" s="132" t="s">
        <v>187</v>
      </c>
      <c r="B2228" s="116" t="s">
        <v>525</v>
      </c>
      <c r="C2228" s="132" t="s">
        <v>133</v>
      </c>
      <c r="D2228" s="132" t="s">
        <v>526</v>
      </c>
      <c r="E2228" s="182" t="s">
        <v>142</v>
      </c>
      <c r="F2228" s="182"/>
      <c r="G2228" s="117" t="s">
        <v>134</v>
      </c>
      <c r="H2228" s="127">
        <v>0.1232</v>
      </c>
      <c r="I2228" s="118">
        <v>18.41</v>
      </c>
      <c r="J2228" s="118">
        <v>2.26</v>
      </c>
      <c r="K2228" s="19"/>
    </row>
    <row r="2229" spans="1:11" ht="21">
      <c r="A2229" s="132" t="s">
        <v>187</v>
      </c>
      <c r="B2229" s="116" t="s">
        <v>188</v>
      </c>
      <c r="C2229" s="132" t="s">
        <v>133</v>
      </c>
      <c r="D2229" s="132" t="s">
        <v>189</v>
      </c>
      <c r="E2229" s="182" t="s">
        <v>142</v>
      </c>
      <c r="F2229" s="182"/>
      <c r="G2229" s="117" t="s">
        <v>134</v>
      </c>
      <c r="H2229" s="127">
        <v>0.0388</v>
      </c>
      <c r="I2229" s="118">
        <v>15.24</v>
      </c>
      <c r="J2229" s="118">
        <v>0.59</v>
      </c>
      <c r="K2229" s="19"/>
    </row>
    <row r="2230" spans="1:11" ht="14.25">
      <c r="A2230" s="133" t="s">
        <v>183</v>
      </c>
      <c r="B2230" s="119" t="s">
        <v>727</v>
      </c>
      <c r="C2230" s="133" t="s">
        <v>133</v>
      </c>
      <c r="D2230" s="133" t="s">
        <v>728</v>
      </c>
      <c r="E2230" s="183" t="s">
        <v>147</v>
      </c>
      <c r="F2230" s="183"/>
      <c r="G2230" s="120" t="s">
        <v>130</v>
      </c>
      <c r="H2230" s="128">
        <v>0.0332</v>
      </c>
      <c r="I2230" s="121">
        <v>2.48</v>
      </c>
      <c r="J2230" s="121">
        <v>0.08</v>
      </c>
      <c r="K2230" s="19"/>
    </row>
    <row r="2231" spans="1:11" ht="21">
      <c r="A2231" s="133" t="s">
        <v>183</v>
      </c>
      <c r="B2231" s="119" t="s">
        <v>690</v>
      </c>
      <c r="C2231" s="133" t="s">
        <v>133</v>
      </c>
      <c r="D2231" s="133" t="s">
        <v>691</v>
      </c>
      <c r="E2231" s="183" t="s">
        <v>147</v>
      </c>
      <c r="F2231" s="183"/>
      <c r="G2231" s="120" t="s">
        <v>130</v>
      </c>
      <c r="H2231" s="128">
        <v>1</v>
      </c>
      <c r="I2231" s="121">
        <v>2.34</v>
      </c>
      <c r="J2231" s="121">
        <v>2.34</v>
      </c>
      <c r="K2231" s="19"/>
    </row>
    <row r="2232" spans="1:11" ht="14.25">
      <c r="A2232" s="134"/>
      <c r="B2232" s="134"/>
      <c r="C2232" s="134"/>
      <c r="D2232" s="134"/>
      <c r="E2232" s="134" t="s">
        <v>184</v>
      </c>
      <c r="F2232" s="129">
        <v>1.93</v>
      </c>
      <c r="G2232" s="134" t="s">
        <v>185</v>
      </c>
      <c r="H2232" s="129">
        <v>0</v>
      </c>
      <c r="I2232" s="134" t="s">
        <v>186</v>
      </c>
      <c r="J2232" s="129">
        <v>1.93</v>
      </c>
      <c r="K2232" s="19"/>
    </row>
    <row r="2233" spans="1:11" ht="15" thickBot="1">
      <c r="A2233" s="134"/>
      <c r="B2233" s="134"/>
      <c r="C2233" s="134"/>
      <c r="D2233" s="134"/>
      <c r="E2233" s="134" t="s">
        <v>733</v>
      </c>
      <c r="F2233" s="129">
        <v>1.49</v>
      </c>
      <c r="G2233" s="134"/>
      <c r="H2233" s="184" t="s">
        <v>734</v>
      </c>
      <c r="I2233" s="184"/>
      <c r="J2233" s="129">
        <v>6.76</v>
      </c>
      <c r="K2233" s="19"/>
    </row>
    <row r="2234" spans="1:11" ht="15" thickTop="1">
      <c r="A2234" s="130"/>
      <c r="B2234" s="130"/>
      <c r="C2234" s="130"/>
      <c r="D2234" s="130"/>
      <c r="E2234" s="130"/>
      <c r="F2234" s="130"/>
      <c r="G2234" s="130"/>
      <c r="H2234" s="130"/>
      <c r="I2234" s="130"/>
      <c r="J2234" s="130"/>
      <c r="K2234" s="19"/>
    </row>
    <row r="2235" spans="1:11" ht="14.25">
      <c r="A2235" s="135"/>
      <c r="B2235" s="99" t="s">
        <v>104</v>
      </c>
      <c r="C2235" s="135" t="s">
        <v>105</v>
      </c>
      <c r="D2235" s="135" t="s">
        <v>106</v>
      </c>
      <c r="E2235" s="185" t="s">
        <v>112</v>
      </c>
      <c r="F2235" s="185"/>
      <c r="G2235" s="100" t="s">
        <v>107</v>
      </c>
      <c r="H2235" s="99" t="s">
        <v>108</v>
      </c>
      <c r="I2235" s="99" t="s">
        <v>109</v>
      </c>
      <c r="J2235" s="99" t="s">
        <v>102</v>
      </c>
      <c r="K2235" s="19"/>
    </row>
    <row r="2236" spans="1:11" ht="21">
      <c r="A2236" s="136" t="s">
        <v>182</v>
      </c>
      <c r="B2236" s="105" t="s">
        <v>1219</v>
      </c>
      <c r="C2236" s="136" t="s">
        <v>133</v>
      </c>
      <c r="D2236" s="136" t="s">
        <v>1220</v>
      </c>
      <c r="E2236" s="186" t="s">
        <v>434</v>
      </c>
      <c r="F2236" s="186"/>
      <c r="G2236" s="106" t="s">
        <v>130</v>
      </c>
      <c r="H2236" s="126">
        <v>1</v>
      </c>
      <c r="I2236" s="107">
        <v>14.54</v>
      </c>
      <c r="J2236" s="107">
        <v>14.54</v>
      </c>
      <c r="K2236" s="19"/>
    </row>
    <row r="2237" spans="1:11" ht="21">
      <c r="A2237" s="132" t="s">
        <v>187</v>
      </c>
      <c r="B2237" s="116" t="s">
        <v>188</v>
      </c>
      <c r="C2237" s="132" t="s">
        <v>133</v>
      </c>
      <c r="D2237" s="132" t="s">
        <v>189</v>
      </c>
      <c r="E2237" s="182" t="s">
        <v>142</v>
      </c>
      <c r="F2237" s="182"/>
      <c r="G2237" s="117" t="s">
        <v>134</v>
      </c>
      <c r="H2237" s="127">
        <v>0.0388</v>
      </c>
      <c r="I2237" s="118">
        <v>15.24</v>
      </c>
      <c r="J2237" s="118">
        <v>0.59</v>
      </c>
      <c r="K2237" s="19"/>
    </row>
    <row r="2238" spans="1:11" ht="21">
      <c r="A2238" s="132" t="s">
        <v>187</v>
      </c>
      <c r="B2238" s="116" t="s">
        <v>525</v>
      </c>
      <c r="C2238" s="132" t="s">
        <v>133</v>
      </c>
      <c r="D2238" s="132" t="s">
        <v>526</v>
      </c>
      <c r="E2238" s="182" t="s">
        <v>142</v>
      </c>
      <c r="F2238" s="182"/>
      <c r="G2238" s="117" t="s">
        <v>134</v>
      </c>
      <c r="H2238" s="127">
        <v>0.1232</v>
      </c>
      <c r="I2238" s="118">
        <v>18.41</v>
      </c>
      <c r="J2238" s="118">
        <v>2.26</v>
      </c>
      <c r="K2238" s="19"/>
    </row>
    <row r="2239" spans="1:11" ht="14.25">
      <c r="A2239" s="133" t="s">
        <v>183</v>
      </c>
      <c r="B2239" s="119" t="s">
        <v>727</v>
      </c>
      <c r="C2239" s="133" t="s">
        <v>133</v>
      </c>
      <c r="D2239" s="133" t="s">
        <v>728</v>
      </c>
      <c r="E2239" s="183" t="s">
        <v>147</v>
      </c>
      <c r="F2239" s="183"/>
      <c r="G2239" s="120" t="s">
        <v>130</v>
      </c>
      <c r="H2239" s="128">
        <v>0.048</v>
      </c>
      <c r="I2239" s="121">
        <v>2.48</v>
      </c>
      <c r="J2239" s="121">
        <v>0.11</v>
      </c>
      <c r="K2239" s="19"/>
    </row>
    <row r="2240" spans="1:11" ht="21">
      <c r="A2240" s="133" t="s">
        <v>183</v>
      </c>
      <c r="B2240" s="119" t="s">
        <v>1050</v>
      </c>
      <c r="C2240" s="133" t="s">
        <v>133</v>
      </c>
      <c r="D2240" s="133" t="s">
        <v>1051</v>
      </c>
      <c r="E2240" s="183" t="s">
        <v>147</v>
      </c>
      <c r="F2240" s="183"/>
      <c r="G2240" s="120" t="s">
        <v>130</v>
      </c>
      <c r="H2240" s="128">
        <v>1</v>
      </c>
      <c r="I2240" s="121">
        <v>11.58</v>
      </c>
      <c r="J2240" s="121">
        <v>11.58</v>
      </c>
      <c r="K2240" s="19"/>
    </row>
    <row r="2241" spans="1:11" ht="14.25">
      <c r="A2241" s="134"/>
      <c r="B2241" s="134"/>
      <c r="C2241" s="134"/>
      <c r="D2241" s="134"/>
      <c r="E2241" s="134" t="s">
        <v>184</v>
      </c>
      <c r="F2241" s="129">
        <v>1.93</v>
      </c>
      <c r="G2241" s="134" t="s">
        <v>185</v>
      </c>
      <c r="H2241" s="129">
        <v>0</v>
      </c>
      <c r="I2241" s="134" t="s">
        <v>186</v>
      </c>
      <c r="J2241" s="129">
        <v>1.93</v>
      </c>
      <c r="K2241" s="19"/>
    </row>
    <row r="2242" spans="1:11" ht="15" thickBot="1">
      <c r="A2242" s="134"/>
      <c r="B2242" s="134"/>
      <c r="C2242" s="134"/>
      <c r="D2242" s="134"/>
      <c r="E2242" s="134" t="s">
        <v>733</v>
      </c>
      <c r="F2242" s="129">
        <v>4.12</v>
      </c>
      <c r="G2242" s="134"/>
      <c r="H2242" s="184" t="s">
        <v>734</v>
      </c>
      <c r="I2242" s="184"/>
      <c r="J2242" s="129">
        <v>18.66</v>
      </c>
      <c r="K2242" s="19"/>
    </row>
    <row r="2243" spans="1:11" ht="15" thickTop="1">
      <c r="A2243" s="130"/>
      <c r="B2243" s="130"/>
      <c r="C2243" s="130"/>
      <c r="D2243" s="130"/>
      <c r="E2243" s="130"/>
      <c r="F2243" s="130"/>
      <c r="G2243" s="130"/>
      <c r="H2243" s="130"/>
      <c r="I2243" s="130"/>
      <c r="J2243" s="130"/>
      <c r="K2243" s="19"/>
    </row>
    <row r="2244" spans="1:11" ht="14.25">
      <c r="A2244" s="109"/>
      <c r="B2244" s="109"/>
      <c r="C2244" s="109"/>
      <c r="D2244" s="109"/>
      <c r="E2244" s="109"/>
      <c r="F2244" s="109"/>
      <c r="G2244" s="109"/>
      <c r="H2244" s="109"/>
      <c r="I2244" s="109"/>
      <c r="J2244" s="109"/>
      <c r="K2244" s="19"/>
    </row>
    <row r="2245" spans="1:11" ht="14.25">
      <c r="A2245" s="143"/>
      <c r="B2245" s="143"/>
      <c r="C2245" s="143"/>
      <c r="D2245" s="110"/>
      <c r="E2245" s="131"/>
      <c r="F2245" s="144" t="s">
        <v>139</v>
      </c>
      <c r="G2245" s="143"/>
      <c r="H2245" s="145">
        <v>680969.16</v>
      </c>
      <c r="I2245" s="143"/>
      <c r="J2245" s="143"/>
      <c r="K2245" s="19"/>
    </row>
    <row r="2246" spans="1:11" ht="14.25">
      <c r="A2246" s="143"/>
      <c r="B2246" s="143"/>
      <c r="C2246" s="143"/>
      <c r="D2246" s="110"/>
      <c r="E2246" s="131"/>
      <c r="F2246" s="144" t="s">
        <v>140</v>
      </c>
      <c r="G2246" s="143"/>
      <c r="H2246" s="145">
        <v>193030.84</v>
      </c>
      <c r="I2246" s="143"/>
      <c r="J2246" s="143"/>
      <c r="K2246" s="19"/>
    </row>
    <row r="2247" spans="1:11" ht="14.25">
      <c r="A2247" s="143"/>
      <c r="B2247" s="143"/>
      <c r="C2247" s="143"/>
      <c r="D2247" s="110"/>
      <c r="E2247" s="131"/>
      <c r="F2247" s="144" t="s">
        <v>141</v>
      </c>
      <c r="G2247" s="143"/>
      <c r="H2247" s="145">
        <v>874000</v>
      </c>
      <c r="I2247" s="143"/>
      <c r="J2247" s="143"/>
      <c r="K2247" s="19"/>
    </row>
    <row r="2248" ht="21" customHeight="1"/>
    <row r="2249" ht="14.25"/>
    <row r="2250" ht="14.25"/>
    <row r="2251" ht="14.25"/>
    <row r="2260" ht="21" customHeight="1"/>
    <row r="2261" ht="21" customHeight="1"/>
    <row r="2262" ht="21" customHeight="1"/>
    <row r="2267" ht="21" customHeight="1"/>
    <row r="2268" ht="21" customHeight="1"/>
    <row r="2269" ht="21" customHeight="1"/>
    <row r="2270" ht="21" customHeight="1"/>
    <row r="2275" ht="21" customHeight="1"/>
    <row r="2281" ht="21" customHeight="1"/>
    <row r="2287" ht="21" customHeight="1"/>
    <row r="2293" ht="21" customHeight="1"/>
    <row r="2294" ht="21" customHeight="1"/>
    <row r="2295" ht="21" customHeight="1"/>
    <row r="2300" ht="21" customHeight="1"/>
    <row r="2301" ht="21" customHeight="1"/>
    <row r="2302" ht="21" customHeight="1"/>
    <row r="2303" ht="21" customHeight="1"/>
    <row r="2304" ht="21" customHeight="1"/>
    <row r="2309" ht="21" customHeight="1"/>
    <row r="2315" ht="21" customHeight="1"/>
    <row r="2321" ht="21" customHeight="1"/>
    <row r="2327" ht="21" customHeight="1"/>
    <row r="2333" ht="31.5" customHeight="1"/>
    <row r="2334" ht="31.5" customHeight="1"/>
    <row r="2335" ht="31.5" customHeight="1"/>
    <row r="2341" ht="31.5" customHeight="1"/>
    <row r="2342" ht="31.5" customHeight="1"/>
    <row r="2343" ht="31.5" customHeight="1"/>
    <row r="2344" ht="31.5" customHeight="1"/>
    <row r="2345" ht="31.5" customHeight="1"/>
    <row r="2351" ht="31.5" customHeight="1"/>
    <row r="2357" ht="31.5" customHeight="1"/>
    <row r="2363" ht="31.5" customHeight="1"/>
    <row r="2369" ht="31.5" customHeight="1"/>
    <row r="2375" ht="14.25" customHeight="1"/>
    <row r="2388" ht="14.25" customHeight="1"/>
    <row r="2401" ht="21" customHeight="1"/>
    <row r="2410" ht="21" customHeight="1"/>
    <row r="2419" ht="14.25" customHeight="1"/>
  </sheetData>
  <sheetProtection/>
  <mergeCells count="1773">
    <mergeCell ref="E6:F6"/>
    <mergeCell ref="E7:F7"/>
    <mergeCell ref="E8:F8"/>
    <mergeCell ref="E9:F9"/>
    <mergeCell ref="E10:F10"/>
    <mergeCell ref="E11:F11"/>
    <mergeCell ref="E12:F12"/>
    <mergeCell ref="E13:F13"/>
    <mergeCell ref="H15:I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H27:I27"/>
    <mergeCell ref="E29:F29"/>
    <mergeCell ref="E30:F30"/>
    <mergeCell ref="E31:F31"/>
    <mergeCell ref="E32:F32"/>
    <mergeCell ref="E33:F33"/>
    <mergeCell ref="E34:F34"/>
    <mergeCell ref="E35:F35"/>
    <mergeCell ref="E36:F36"/>
    <mergeCell ref="H38:I38"/>
    <mergeCell ref="E40:F40"/>
    <mergeCell ref="E41:F41"/>
    <mergeCell ref="E42:F42"/>
    <mergeCell ref="H44:I44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H123:I123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H152:I152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H163:I163"/>
    <mergeCell ref="E165:F165"/>
    <mergeCell ref="E166:F166"/>
    <mergeCell ref="E167:F167"/>
    <mergeCell ref="H169:I169"/>
    <mergeCell ref="E171:F171"/>
    <mergeCell ref="E172:F172"/>
    <mergeCell ref="E173:F173"/>
    <mergeCell ref="H175:I175"/>
    <mergeCell ref="E177:F177"/>
    <mergeCell ref="E178:F178"/>
    <mergeCell ref="E179:F179"/>
    <mergeCell ref="H181:I181"/>
    <mergeCell ref="E183:F183"/>
    <mergeCell ref="E184:F184"/>
    <mergeCell ref="E185:F185"/>
    <mergeCell ref="H187:I187"/>
    <mergeCell ref="E189:F189"/>
    <mergeCell ref="E190:F190"/>
    <mergeCell ref="E191:F191"/>
    <mergeCell ref="E192:F192"/>
    <mergeCell ref="E193:F193"/>
    <mergeCell ref="E194:F194"/>
    <mergeCell ref="H196:I196"/>
    <mergeCell ref="E198:F198"/>
    <mergeCell ref="E199:F199"/>
    <mergeCell ref="E200:F200"/>
    <mergeCell ref="H202:I202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H213:I213"/>
    <mergeCell ref="E215:F215"/>
    <mergeCell ref="E216:F216"/>
    <mergeCell ref="E217:F217"/>
    <mergeCell ref="E218:F218"/>
    <mergeCell ref="H220:I220"/>
    <mergeCell ref="E222:F222"/>
    <mergeCell ref="E223:F223"/>
    <mergeCell ref="E224:F224"/>
    <mergeCell ref="E225:F225"/>
    <mergeCell ref="E226:F226"/>
    <mergeCell ref="E227:F227"/>
    <mergeCell ref="H229:I229"/>
    <mergeCell ref="E231:F231"/>
    <mergeCell ref="E232:F232"/>
    <mergeCell ref="E233:F233"/>
    <mergeCell ref="E234:F234"/>
    <mergeCell ref="E235:F235"/>
    <mergeCell ref="E236:F236"/>
    <mergeCell ref="H238:I238"/>
    <mergeCell ref="E240:F240"/>
    <mergeCell ref="E241:F241"/>
    <mergeCell ref="E242:F242"/>
    <mergeCell ref="E243:F243"/>
    <mergeCell ref="E244:F244"/>
    <mergeCell ref="H246:I246"/>
    <mergeCell ref="E248:F248"/>
    <mergeCell ref="E249:F249"/>
    <mergeCell ref="E250:F250"/>
    <mergeCell ref="E251:F251"/>
    <mergeCell ref="E252:F252"/>
    <mergeCell ref="H254:I254"/>
    <mergeCell ref="A256:K256"/>
    <mergeCell ref="E257:F257"/>
    <mergeCell ref="E258:F258"/>
    <mergeCell ref="E259:F259"/>
    <mergeCell ref="E260:F260"/>
    <mergeCell ref="E261:F261"/>
    <mergeCell ref="E262:F262"/>
    <mergeCell ref="H264:I264"/>
    <mergeCell ref="E266:F266"/>
    <mergeCell ref="E267:F267"/>
    <mergeCell ref="E268:F268"/>
    <mergeCell ref="E269:F269"/>
    <mergeCell ref="E270:F270"/>
    <mergeCell ref="H272:I272"/>
    <mergeCell ref="E274:F274"/>
    <mergeCell ref="E275:F275"/>
    <mergeCell ref="E276:F276"/>
    <mergeCell ref="E277:F277"/>
    <mergeCell ref="E278:F278"/>
    <mergeCell ref="H280:I280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H293:I293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H306:I306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H319:I319"/>
    <mergeCell ref="E321:F321"/>
    <mergeCell ref="E322:F322"/>
    <mergeCell ref="E323:F323"/>
    <mergeCell ref="E324:F324"/>
    <mergeCell ref="E325:F325"/>
    <mergeCell ref="E326:F326"/>
    <mergeCell ref="H328:I328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H339:I339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H350:I350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H361:I361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H372:I372"/>
    <mergeCell ref="E374:F374"/>
    <mergeCell ref="E375:F375"/>
    <mergeCell ref="E376:F376"/>
    <mergeCell ref="E377:F377"/>
    <mergeCell ref="E378:F378"/>
    <mergeCell ref="H380:I380"/>
    <mergeCell ref="E382:F382"/>
    <mergeCell ref="E383:F383"/>
    <mergeCell ref="E384:F384"/>
    <mergeCell ref="E385:F385"/>
    <mergeCell ref="E386:F386"/>
    <mergeCell ref="E387:F387"/>
    <mergeCell ref="H389:I389"/>
    <mergeCell ref="E391:F391"/>
    <mergeCell ref="E392:F392"/>
    <mergeCell ref="E393:F393"/>
    <mergeCell ref="E394:F394"/>
    <mergeCell ref="E395:F395"/>
    <mergeCell ref="E396:F396"/>
    <mergeCell ref="H398:I398"/>
    <mergeCell ref="E400:F400"/>
    <mergeCell ref="E401:F401"/>
    <mergeCell ref="E402:F402"/>
    <mergeCell ref="E403:F403"/>
    <mergeCell ref="E404:F404"/>
    <mergeCell ref="E405:F405"/>
    <mergeCell ref="H407:I407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H418:I418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H429:I429"/>
    <mergeCell ref="E431:F431"/>
    <mergeCell ref="E432:F432"/>
    <mergeCell ref="E433:F433"/>
    <mergeCell ref="E434:F434"/>
    <mergeCell ref="E435:F435"/>
    <mergeCell ref="H437:I437"/>
    <mergeCell ref="E439:F439"/>
    <mergeCell ref="E440:F440"/>
    <mergeCell ref="E441:F441"/>
    <mergeCell ref="E442:F442"/>
    <mergeCell ref="E443:F443"/>
    <mergeCell ref="E444:F444"/>
    <mergeCell ref="E445:F445"/>
    <mergeCell ref="H447:I447"/>
    <mergeCell ref="E449:F449"/>
    <mergeCell ref="E450:F450"/>
    <mergeCell ref="E451:F451"/>
    <mergeCell ref="E452:F452"/>
    <mergeCell ref="E453:F453"/>
    <mergeCell ref="E454:F454"/>
    <mergeCell ref="E455:F455"/>
    <mergeCell ref="H457:I457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H470:I470"/>
    <mergeCell ref="E472:F472"/>
    <mergeCell ref="E473:F473"/>
    <mergeCell ref="E474:F474"/>
    <mergeCell ref="E475:F475"/>
    <mergeCell ref="E476:F476"/>
    <mergeCell ref="E477:F477"/>
    <mergeCell ref="E478:F478"/>
    <mergeCell ref="H480:I480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H493:I493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H506:I506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H519:I519"/>
    <mergeCell ref="E521:F521"/>
    <mergeCell ref="E522:F522"/>
    <mergeCell ref="E523:F523"/>
    <mergeCell ref="E524:F524"/>
    <mergeCell ref="E525:F525"/>
    <mergeCell ref="E526:F526"/>
    <mergeCell ref="H528:I528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H540:I540"/>
    <mergeCell ref="E542:F542"/>
    <mergeCell ref="E543:F543"/>
    <mergeCell ref="E544:F544"/>
    <mergeCell ref="E545:F545"/>
    <mergeCell ref="H547:I547"/>
    <mergeCell ref="E549:F549"/>
    <mergeCell ref="E550:F550"/>
    <mergeCell ref="E551:F551"/>
    <mergeCell ref="E552:F552"/>
    <mergeCell ref="E553:F553"/>
    <mergeCell ref="E554:F554"/>
    <mergeCell ref="H556:I556"/>
    <mergeCell ref="E558:F558"/>
    <mergeCell ref="E559:F559"/>
    <mergeCell ref="E560:F560"/>
    <mergeCell ref="H562:I562"/>
    <mergeCell ref="E564:F564"/>
    <mergeCell ref="E565:F565"/>
    <mergeCell ref="E566:F566"/>
    <mergeCell ref="H568:I568"/>
    <mergeCell ref="E570:F570"/>
    <mergeCell ref="E571:F571"/>
    <mergeCell ref="E572:F572"/>
    <mergeCell ref="H574:I574"/>
    <mergeCell ref="E576:F576"/>
    <mergeCell ref="E577:F577"/>
    <mergeCell ref="E578:F578"/>
    <mergeCell ref="H580:I580"/>
    <mergeCell ref="E582:F582"/>
    <mergeCell ref="E583:F583"/>
    <mergeCell ref="E584:F584"/>
    <mergeCell ref="E585:F585"/>
    <mergeCell ref="H587:I587"/>
    <mergeCell ref="E589:F589"/>
    <mergeCell ref="E590:F590"/>
    <mergeCell ref="E591:F591"/>
    <mergeCell ref="E592:F592"/>
    <mergeCell ref="E593:F593"/>
    <mergeCell ref="E594:F594"/>
    <mergeCell ref="H596:I596"/>
    <mergeCell ref="E598:F598"/>
    <mergeCell ref="E599:F599"/>
    <mergeCell ref="E600:F600"/>
    <mergeCell ref="H602:I602"/>
    <mergeCell ref="E604:F604"/>
    <mergeCell ref="E605:F605"/>
    <mergeCell ref="E606:F606"/>
    <mergeCell ref="H608:I608"/>
    <mergeCell ref="E610:F610"/>
    <mergeCell ref="E611:F611"/>
    <mergeCell ref="E612:F612"/>
    <mergeCell ref="H614:I614"/>
    <mergeCell ref="E616:F616"/>
    <mergeCell ref="E617:F617"/>
    <mergeCell ref="E618:F618"/>
    <mergeCell ref="H620:I620"/>
    <mergeCell ref="E622:F622"/>
    <mergeCell ref="E623:F623"/>
    <mergeCell ref="E624:F624"/>
    <mergeCell ref="E625:F625"/>
    <mergeCell ref="E626:F626"/>
    <mergeCell ref="E627:F627"/>
    <mergeCell ref="H629:I629"/>
    <mergeCell ref="E631:F631"/>
    <mergeCell ref="E632:F632"/>
    <mergeCell ref="E633:F633"/>
    <mergeCell ref="E634:F634"/>
    <mergeCell ref="E635:F635"/>
    <mergeCell ref="E636:F636"/>
    <mergeCell ref="H638:I638"/>
    <mergeCell ref="E640:F640"/>
    <mergeCell ref="E641:F641"/>
    <mergeCell ref="E642:F642"/>
    <mergeCell ref="E643:F643"/>
    <mergeCell ref="E644:F644"/>
    <mergeCell ref="E645:F645"/>
    <mergeCell ref="H647:I647"/>
    <mergeCell ref="E649:F649"/>
    <mergeCell ref="E650:F650"/>
    <mergeCell ref="E651:F651"/>
    <mergeCell ref="E652:F652"/>
    <mergeCell ref="E653:F653"/>
    <mergeCell ref="E654:F654"/>
    <mergeCell ref="H656:I656"/>
    <mergeCell ref="E658:F658"/>
    <mergeCell ref="E659:F659"/>
    <mergeCell ref="E660:F660"/>
    <mergeCell ref="E661:F661"/>
    <mergeCell ref="E662:F662"/>
    <mergeCell ref="H664:I664"/>
    <mergeCell ref="E666:F666"/>
    <mergeCell ref="E667:F667"/>
    <mergeCell ref="E668:F668"/>
    <mergeCell ref="E669:F669"/>
    <mergeCell ref="E670:F670"/>
    <mergeCell ref="H672:I672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H684:I684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695:F695"/>
    <mergeCell ref="E696:F696"/>
    <mergeCell ref="E697:F697"/>
    <mergeCell ref="H699:I699"/>
    <mergeCell ref="E701:F701"/>
    <mergeCell ref="E702:F702"/>
    <mergeCell ref="E703:F703"/>
    <mergeCell ref="E704:F704"/>
    <mergeCell ref="E705:F705"/>
    <mergeCell ref="H707:I707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H720:I720"/>
    <mergeCell ref="E722:F722"/>
    <mergeCell ref="E723:F723"/>
    <mergeCell ref="E724:F724"/>
    <mergeCell ref="E725:F725"/>
    <mergeCell ref="H727:I727"/>
    <mergeCell ref="E729:F729"/>
    <mergeCell ref="E730:F730"/>
    <mergeCell ref="E731:F731"/>
    <mergeCell ref="E732:F732"/>
    <mergeCell ref="H734:I734"/>
    <mergeCell ref="E736:F736"/>
    <mergeCell ref="E737:F737"/>
    <mergeCell ref="E738:F738"/>
    <mergeCell ref="E739:F739"/>
    <mergeCell ref="H741:I741"/>
    <mergeCell ref="E743:F743"/>
    <mergeCell ref="E744:F744"/>
    <mergeCell ref="E745:F745"/>
    <mergeCell ref="E746:F746"/>
    <mergeCell ref="H748:I748"/>
    <mergeCell ref="E750:F750"/>
    <mergeCell ref="E751:F751"/>
    <mergeCell ref="E752:F752"/>
    <mergeCell ref="H754:I754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H767:I767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H780:I780"/>
    <mergeCell ref="E782:F782"/>
    <mergeCell ref="E783:F783"/>
    <mergeCell ref="E784:F784"/>
    <mergeCell ref="E785:F785"/>
    <mergeCell ref="E786:F786"/>
    <mergeCell ref="H788:I788"/>
    <mergeCell ref="E790:F790"/>
    <mergeCell ref="E791:F791"/>
    <mergeCell ref="E792:F792"/>
    <mergeCell ref="E793:F793"/>
    <mergeCell ref="E794:F794"/>
    <mergeCell ref="H796:I796"/>
    <mergeCell ref="E798:F798"/>
    <mergeCell ref="E799:F799"/>
    <mergeCell ref="E800:F800"/>
    <mergeCell ref="E801:F801"/>
    <mergeCell ref="A5:J5"/>
    <mergeCell ref="A4:J4"/>
    <mergeCell ref="E1:F1"/>
    <mergeCell ref="G1:H1"/>
    <mergeCell ref="I1:J1"/>
    <mergeCell ref="E2:F2"/>
    <mergeCell ref="G2:H2"/>
    <mergeCell ref="I2:J2"/>
    <mergeCell ref="E802:F802"/>
    <mergeCell ref="H804:I804"/>
    <mergeCell ref="E806:F806"/>
    <mergeCell ref="E807:F807"/>
    <mergeCell ref="E808:F808"/>
    <mergeCell ref="E809:F809"/>
    <mergeCell ref="E810:F810"/>
    <mergeCell ref="E811:F811"/>
    <mergeCell ref="E812:F812"/>
    <mergeCell ref="H814:I814"/>
    <mergeCell ref="E816:F816"/>
    <mergeCell ref="E817:F817"/>
    <mergeCell ref="E818:F818"/>
    <mergeCell ref="H820:I820"/>
    <mergeCell ref="E822:F822"/>
    <mergeCell ref="E823:F823"/>
    <mergeCell ref="E824:F824"/>
    <mergeCell ref="H826:I826"/>
    <mergeCell ref="E828:F828"/>
    <mergeCell ref="E829:F829"/>
    <mergeCell ref="E830:F830"/>
    <mergeCell ref="H832:I832"/>
    <mergeCell ref="E834:F834"/>
    <mergeCell ref="E835:F835"/>
    <mergeCell ref="E836:F836"/>
    <mergeCell ref="H838:I838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H850:I850"/>
    <mergeCell ref="E852:F852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H862:I862"/>
    <mergeCell ref="E864:F864"/>
    <mergeCell ref="E865:F865"/>
    <mergeCell ref="E866:F866"/>
    <mergeCell ref="E867:F867"/>
    <mergeCell ref="E868:F868"/>
    <mergeCell ref="E869:F869"/>
    <mergeCell ref="E870:F870"/>
    <mergeCell ref="E871:F871"/>
    <mergeCell ref="E872:F872"/>
    <mergeCell ref="H874:I874"/>
    <mergeCell ref="E876:F876"/>
    <mergeCell ref="E877:F877"/>
    <mergeCell ref="E878:F878"/>
    <mergeCell ref="E879:F879"/>
    <mergeCell ref="E880:F880"/>
    <mergeCell ref="E881:F881"/>
    <mergeCell ref="H883:I883"/>
    <mergeCell ref="E885:F88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H895:I895"/>
    <mergeCell ref="E897:F897"/>
    <mergeCell ref="E898:F898"/>
    <mergeCell ref="E899:F899"/>
    <mergeCell ref="E900:F900"/>
    <mergeCell ref="E901:F901"/>
    <mergeCell ref="E902:F902"/>
    <mergeCell ref="E903:F903"/>
    <mergeCell ref="E904:F904"/>
    <mergeCell ref="E905:F905"/>
    <mergeCell ref="H907:I907"/>
    <mergeCell ref="E909:F909"/>
    <mergeCell ref="E910:F910"/>
    <mergeCell ref="E911:F911"/>
    <mergeCell ref="E912:F912"/>
    <mergeCell ref="E913:F913"/>
    <mergeCell ref="E914:F914"/>
    <mergeCell ref="H916:I916"/>
    <mergeCell ref="E918:F918"/>
    <mergeCell ref="E919:F919"/>
    <mergeCell ref="E920:F920"/>
    <mergeCell ref="E921:F921"/>
    <mergeCell ref="E922:F922"/>
    <mergeCell ref="H924:I924"/>
    <mergeCell ref="E926:F926"/>
    <mergeCell ref="E927:F927"/>
    <mergeCell ref="E928:F928"/>
    <mergeCell ref="E929:F929"/>
    <mergeCell ref="E930:F930"/>
    <mergeCell ref="H932:I932"/>
    <mergeCell ref="E934:F934"/>
    <mergeCell ref="E935:F935"/>
    <mergeCell ref="E936:F936"/>
    <mergeCell ref="H938:I938"/>
    <mergeCell ref="E940:F940"/>
    <mergeCell ref="E941:F941"/>
    <mergeCell ref="E942:F942"/>
    <mergeCell ref="H944:I944"/>
    <mergeCell ref="E946:F946"/>
    <mergeCell ref="E947:F947"/>
    <mergeCell ref="E948:F948"/>
    <mergeCell ref="H950:I950"/>
    <mergeCell ref="E952:F952"/>
    <mergeCell ref="E953:F953"/>
    <mergeCell ref="E954:F954"/>
    <mergeCell ref="H956:I956"/>
    <mergeCell ref="E958:F958"/>
    <mergeCell ref="E959:F959"/>
    <mergeCell ref="E960:F960"/>
    <mergeCell ref="H962:I962"/>
    <mergeCell ref="E964:F964"/>
    <mergeCell ref="E965:F965"/>
    <mergeCell ref="E966:F966"/>
    <mergeCell ref="H968:I968"/>
    <mergeCell ref="E970:F970"/>
    <mergeCell ref="E971:F971"/>
    <mergeCell ref="E972:F972"/>
    <mergeCell ref="H974:I974"/>
    <mergeCell ref="E976:F976"/>
    <mergeCell ref="E977:F977"/>
    <mergeCell ref="E978:F978"/>
    <mergeCell ref="H980:I980"/>
    <mergeCell ref="E982:F982"/>
    <mergeCell ref="E983:F983"/>
    <mergeCell ref="E984:F984"/>
    <mergeCell ref="H986:I986"/>
    <mergeCell ref="E988:F988"/>
    <mergeCell ref="E989:F989"/>
    <mergeCell ref="E990:F990"/>
    <mergeCell ref="H992:I992"/>
    <mergeCell ref="E994:F994"/>
    <mergeCell ref="E995:F995"/>
    <mergeCell ref="E996:F996"/>
    <mergeCell ref="H998:I998"/>
    <mergeCell ref="E1000:F1000"/>
    <mergeCell ref="E1001:F1001"/>
    <mergeCell ref="E1002:F1002"/>
    <mergeCell ref="H1004:I1004"/>
    <mergeCell ref="E1006:F1006"/>
    <mergeCell ref="E1007:F1007"/>
    <mergeCell ref="E1008:F1008"/>
    <mergeCell ref="H1010:I1010"/>
    <mergeCell ref="E1012:F1012"/>
    <mergeCell ref="E1013:F1013"/>
    <mergeCell ref="E1014:F1014"/>
    <mergeCell ref="H1016:I1016"/>
    <mergeCell ref="E1018:F1018"/>
    <mergeCell ref="E1019:F1019"/>
    <mergeCell ref="E1020:F1020"/>
    <mergeCell ref="H1022:I1022"/>
    <mergeCell ref="E1024:F1024"/>
    <mergeCell ref="E1025:F1025"/>
    <mergeCell ref="E1026:F1026"/>
    <mergeCell ref="H1028:I1028"/>
    <mergeCell ref="E1030:F1030"/>
    <mergeCell ref="E1031:F1031"/>
    <mergeCell ref="E1032:F1032"/>
    <mergeCell ref="H1034:I1034"/>
    <mergeCell ref="E1036:F1036"/>
    <mergeCell ref="E1037:F1037"/>
    <mergeCell ref="E1038:F1038"/>
    <mergeCell ref="H1040:I1040"/>
    <mergeCell ref="E1042:F1042"/>
    <mergeCell ref="E1043:F1043"/>
    <mergeCell ref="E1044:F1044"/>
    <mergeCell ref="H1046:I1046"/>
    <mergeCell ref="E1048:F1048"/>
    <mergeCell ref="E1049:F1049"/>
    <mergeCell ref="E1050:F1050"/>
    <mergeCell ref="H1052:I1052"/>
    <mergeCell ref="E1054:F1054"/>
    <mergeCell ref="E1055:F1055"/>
    <mergeCell ref="E1056:F1056"/>
    <mergeCell ref="H1058:I1058"/>
    <mergeCell ref="E1060:F1060"/>
    <mergeCell ref="E1061:F1061"/>
    <mergeCell ref="E1062:F1062"/>
    <mergeCell ref="H1064:I1064"/>
    <mergeCell ref="E1066:F1066"/>
    <mergeCell ref="E1067:F1067"/>
    <mergeCell ref="E1068:F1068"/>
    <mergeCell ref="H1070:I1070"/>
    <mergeCell ref="E1072:F1072"/>
    <mergeCell ref="E1073:F1073"/>
    <mergeCell ref="E1074:F1074"/>
    <mergeCell ref="H1076:I1076"/>
    <mergeCell ref="E1078:F1078"/>
    <mergeCell ref="E1079:F1079"/>
    <mergeCell ref="E1080:F1080"/>
    <mergeCell ref="H1082:I1082"/>
    <mergeCell ref="E1084:F1084"/>
    <mergeCell ref="E1085:F1085"/>
    <mergeCell ref="E1086:F1086"/>
    <mergeCell ref="E1087:F1087"/>
    <mergeCell ref="E1088:F1088"/>
    <mergeCell ref="H1090:I1090"/>
    <mergeCell ref="E1092:F1092"/>
    <mergeCell ref="E1093:F1093"/>
    <mergeCell ref="E1094:F1094"/>
    <mergeCell ref="E1095:F1095"/>
    <mergeCell ref="E1096:F1096"/>
    <mergeCell ref="E1097:F1097"/>
    <mergeCell ref="E1098:F1098"/>
    <mergeCell ref="H1100:I1100"/>
    <mergeCell ref="E1102:F1102"/>
    <mergeCell ref="E1103:F1103"/>
    <mergeCell ref="E1104:F1104"/>
    <mergeCell ref="E1105:F1105"/>
    <mergeCell ref="E1106:F1106"/>
    <mergeCell ref="E1107:F1107"/>
    <mergeCell ref="H1109:I1109"/>
    <mergeCell ref="E1111:F1111"/>
    <mergeCell ref="E1112:F1112"/>
    <mergeCell ref="E1113:F1113"/>
    <mergeCell ref="E1114:F1114"/>
    <mergeCell ref="E1115:F1115"/>
    <mergeCell ref="E1116:F1116"/>
    <mergeCell ref="E1117:F1117"/>
    <mergeCell ref="E1118:F1118"/>
    <mergeCell ref="E1119:F1119"/>
    <mergeCell ref="E1120:F1120"/>
    <mergeCell ref="H1122:I1122"/>
    <mergeCell ref="E1124:F1124"/>
    <mergeCell ref="E1125:F1125"/>
    <mergeCell ref="E1126:F1126"/>
    <mergeCell ref="E1127:F1127"/>
    <mergeCell ref="E1128:F1128"/>
    <mergeCell ref="H1130:I1130"/>
    <mergeCell ref="E1132:F1132"/>
    <mergeCell ref="E1133:F1133"/>
    <mergeCell ref="E1134:F1134"/>
    <mergeCell ref="E1135:F1135"/>
    <mergeCell ref="E1136:F1136"/>
    <mergeCell ref="E1137:F1137"/>
    <mergeCell ref="H1139:I1139"/>
    <mergeCell ref="E1141:F1141"/>
    <mergeCell ref="E1142:F1142"/>
    <mergeCell ref="E1143:F1143"/>
    <mergeCell ref="E1144:F1144"/>
    <mergeCell ref="E1145:F1145"/>
    <mergeCell ref="H1147:I1147"/>
    <mergeCell ref="E1149:F1149"/>
    <mergeCell ref="E1150:F1150"/>
    <mergeCell ref="E1151:F1151"/>
    <mergeCell ref="E1152:F1152"/>
    <mergeCell ref="E1153:F1153"/>
    <mergeCell ref="H1155:I1155"/>
    <mergeCell ref="E1157:F1157"/>
    <mergeCell ref="E1158:F1158"/>
    <mergeCell ref="E1159:F1159"/>
    <mergeCell ref="E1160:F1160"/>
    <mergeCell ref="E1161:F1161"/>
    <mergeCell ref="H1163:I1163"/>
    <mergeCell ref="E1165:F1165"/>
    <mergeCell ref="E1166:F1166"/>
    <mergeCell ref="E1167:F1167"/>
    <mergeCell ref="E1168:F1168"/>
    <mergeCell ref="E1169:F1169"/>
    <mergeCell ref="E1170:F1170"/>
    <mergeCell ref="E1171:F1171"/>
    <mergeCell ref="E1172:F1172"/>
    <mergeCell ref="E1173:F1173"/>
    <mergeCell ref="E1174:F1174"/>
    <mergeCell ref="H1176:I1176"/>
    <mergeCell ref="E1178:F1178"/>
    <mergeCell ref="E1179:F1179"/>
    <mergeCell ref="E1180:F1180"/>
    <mergeCell ref="E1181:F1181"/>
    <mergeCell ref="E1182:F1182"/>
    <mergeCell ref="E1183:F1183"/>
    <mergeCell ref="H1185:I1185"/>
    <mergeCell ref="E1187:F1187"/>
    <mergeCell ref="E1188:F1188"/>
    <mergeCell ref="E1189:F1189"/>
    <mergeCell ref="H1191:I1191"/>
    <mergeCell ref="E1193:F1193"/>
    <mergeCell ref="E1194:F1194"/>
    <mergeCell ref="E1195:F1195"/>
    <mergeCell ref="E1196:F1196"/>
    <mergeCell ref="E1197:F1197"/>
    <mergeCell ref="H1199:I1199"/>
    <mergeCell ref="E1201:F1201"/>
    <mergeCell ref="E1202:F1202"/>
    <mergeCell ref="E1203:F1203"/>
    <mergeCell ref="E1204:F1204"/>
    <mergeCell ref="E1205:F1205"/>
    <mergeCell ref="H1207:I1207"/>
    <mergeCell ref="E1209:F1209"/>
    <mergeCell ref="E1210:F1210"/>
    <mergeCell ref="E1211:F1211"/>
    <mergeCell ref="E1212:F1212"/>
    <mergeCell ref="E1213:F1213"/>
    <mergeCell ref="H1215:I1215"/>
    <mergeCell ref="E1217:F1217"/>
    <mergeCell ref="E1218:F1218"/>
    <mergeCell ref="E1219:F1219"/>
    <mergeCell ref="E1220:F1220"/>
    <mergeCell ref="E1221:F1221"/>
    <mergeCell ref="E1222:F1222"/>
    <mergeCell ref="E1223:F1223"/>
    <mergeCell ref="H1225:I1225"/>
    <mergeCell ref="E1227:F1227"/>
    <mergeCell ref="E1228:F1228"/>
    <mergeCell ref="E1229:F1229"/>
    <mergeCell ref="H1231:I1231"/>
    <mergeCell ref="E1233:F1233"/>
    <mergeCell ref="E1234:F1234"/>
    <mergeCell ref="E1235:F1235"/>
    <mergeCell ref="H1237:I1237"/>
    <mergeCell ref="E1239:F1239"/>
    <mergeCell ref="E1240:F1240"/>
    <mergeCell ref="E1241:F1241"/>
    <mergeCell ref="H1243:I1243"/>
    <mergeCell ref="E1245:F1245"/>
    <mergeCell ref="E1246:F1246"/>
    <mergeCell ref="E1247:F1247"/>
    <mergeCell ref="H1249:I1249"/>
    <mergeCell ref="E1251:F1251"/>
    <mergeCell ref="E1252:F1252"/>
    <mergeCell ref="E1253:F1253"/>
    <mergeCell ref="E1254:F1254"/>
    <mergeCell ref="E1255:F1255"/>
    <mergeCell ref="H1257:I1257"/>
    <mergeCell ref="E1259:F1259"/>
    <mergeCell ref="E1260:F1260"/>
    <mergeCell ref="E1261:F1261"/>
    <mergeCell ref="E1262:F1262"/>
    <mergeCell ref="E1263:F1263"/>
    <mergeCell ref="E1264:F1264"/>
    <mergeCell ref="E1265:F1265"/>
    <mergeCell ref="E1266:F1266"/>
    <mergeCell ref="E1267:F1267"/>
    <mergeCell ref="E1268:F1268"/>
    <mergeCell ref="H1270:I1270"/>
    <mergeCell ref="E1272:F1272"/>
    <mergeCell ref="E1273:F1273"/>
    <mergeCell ref="E1274:F1274"/>
    <mergeCell ref="E1275:F1275"/>
    <mergeCell ref="H1277:I1277"/>
    <mergeCell ref="E1279:F1279"/>
    <mergeCell ref="E1280:F1280"/>
    <mergeCell ref="E1281:F1281"/>
    <mergeCell ref="E1282:F1282"/>
    <mergeCell ref="E1283:F1283"/>
    <mergeCell ref="E1284:F1284"/>
    <mergeCell ref="H1286:I1286"/>
    <mergeCell ref="E1288:F1288"/>
    <mergeCell ref="E1289:F1289"/>
    <mergeCell ref="E1290:F1290"/>
    <mergeCell ref="E1291:F1291"/>
    <mergeCell ref="E1292:F1292"/>
    <mergeCell ref="E1293:F1293"/>
    <mergeCell ref="H1295:I1295"/>
    <mergeCell ref="E1297:F1297"/>
    <mergeCell ref="E1298:F1298"/>
    <mergeCell ref="E1299:F1299"/>
    <mergeCell ref="E1300:F1300"/>
    <mergeCell ref="E1301:F1301"/>
    <mergeCell ref="E1302:F1302"/>
    <mergeCell ref="E1303:F1303"/>
    <mergeCell ref="E1304:F1304"/>
    <mergeCell ref="H1306:I1306"/>
    <mergeCell ref="E1308:F1308"/>
    <mergeCell ref="E1309:F1309"/>
    <mergeCell ref="E1310:F1310"/>
    <mergeCell ref="E1311:F1311"/>
    <mergeCell ref="E1312:F1312"/>
    <mergeCell ref="E1313:F1313"/>
    <mergeCell ref="E1314:F1314"/>
    <mergeCell ref="E1315:F1315"/>
    <mergeCell ref="H1317:I1317"/>
    <mergeCell ref="E1319:F1319"/>
    <mergeCell ref="E1320:F1320"/>
    <mergeCell ref="E1321:F1321"/>
    <mergeCell ref="E1322:F1322"/>
    <mergeCell ref="E1323:F1323"/>
    <mergeCell ref="E1324:F1324"/>
    <mergeCell ref="E1325:F1325"/>
    <mergeCell ref="E1326:F1326"/>
    <mergeCell ref="H1328:I1328"/>
    <mergeCell ref="E1330:F1330"/>
    <mergeCell ref="E1331:F1331"/>
    <mergeCell ref="E1332:F1332"/>
    <mergeCell ref="E1333:F1333"/>
    <mergeCell ref="E1334:F1334"/>
    <mergeCell ref="E1335:F1335"/>
    <mergeCell ref="E1336:F1336"/>
    <mergeCell ref="E1337:F1337"/>
    <mergeCell ref="H1339:I1339"/>
    <mergeCell ref="E1341:F1341"/>
    <mergeCell ref="E1342:F1342"/>
    <mergeCell ref="E1343:F1343"/>
    <mergeCell ref="E1344:F1344"/>
    <mergeCell ref="E1345:F1345"/>
    <mergeCell ref="E1346:F1346"/>
    <mergeCell ref="E1347:F1347"/>
    <mergeCell ref="H1349:I1349"/>
    <mergeCell ref="E1351:F1351"/>
    <mergeCell ref="E1352:F1352"/>
    <mergeCell ref="E1353:F1353"/>
    <mergeCell ref="E1354:F1354"/>
    <mergeCell ref="E1355:F1355"/>
    <mergeCell ref="E1356:F1356"/>
    <mergeCell ref="E1357:F1357"/>
    <mergeCell ref="E1358:F1358"/>
    <mergeCell ref="H1360:I1360"/>
    <mergeCell ref="E1362:F1362"/>
    <mergeCell ref="E1363:F1363"/>
    <mergeCell ref="E1364:F1364"/>
    <mergeCell ref="E1365:F1365"/>
    <mergeCell ref="E1366:F1366"/>
    <mergeCell ref="H1368:I1368"/>
    <mergeCell ref="E1370:F1370"/>
    <mergeCell ref="E1371:F1371"/>
    <mergeCell ref="E1372:F1372"/>
    <mergeCell ref="E1373:F1373"/>
    <mergeCell ref="E1374:F1374"/>
    <mergeCell ref="H1376:I1376"/>
    <mergeCell ref="E1378:F1378"/>
    <mergeCell ref="E1379:F1379"/>
    <mergeCell ref="E1380:F1380"/>
    <mergeCell ref="E1381:F1381"/>
    <mergeCell ref="E1382:F1382"/>
    <mergeCell ref="E1383:F1383"/>
    <mergeCell ref="H1385:I1385"/>
    <mergeCell ref="E1387:F1387"/>
    <mergeCell ref="E1388:F1388"/>
    <mergeCell ref="E1389:F1389"/>
    <mergeCell ref="H1391:I1391"/>
    <mergeCell ref="E1393:F1393"/>
    <mergeCell ref="E1394:F1394"/>
    <mergeCell ref="E1395:F1395"/>
    <mergeCell ref="H1397:I1397"/>
    <mergeCell ref="E1399:F1399"/>
    <mergeCell ref="E1400:F1400"/>
    <mergeCell ref="E1401:F1401"/>
    <mergeCell ref="H1403:I1403"/>
    <mergeCell ref="E1405:F1405"/>
    <mergeCell ref="E1406:F1406"/>
    <mergeCell ref="E1407:F1407"/>
    <mergeCell ref="H1409:I1409"/>
    <mergeCell ref="E1411:F1411"/>
    <mergeCell ref="E1412:F1412"/>
    <mergeCell ref="E1413:F1413"/>
    <mergeCell ref="E1414:F1414"/>
    <mergeCell ref="E1415:F1415"/>
    <mergeCell ref="E1416:F1416"/>
    <mergeCell ref="E1417:F1417"/>
    <mergeCell ref="H1419:I1419"/>
    <mergeCell ref="E1421:F1421"/>
    <mergeCell ref="E1422:F1422"/>
    <mergeCell ref="E1423:F1423"/>
    <mergeCell ref="E1424:F1424"/>
    <mergeCell ref="E1425:F1425"/>
    <mergeCell ref="E1426:F1426"/>
    <mergeCell ref="E1427:F1427"/>
    <mergeCell ref="H1429:I1429"/>
    <mergeCell ref="E1431:F1431"/>
    <mergeCell ref="E1432:F1432"/>
    <mergeCell ref="E1433:F1433"/>
    <mergeCell ref="E1434:F1434"/>
    <mergeCell ref="E1435:F1435"/>
    <mergeCell ref="H1437:I1437"/>
    <mergeCell ref="E1439:F1439"/>
    <mergeCell ref="E1440:F1440"/>
    <mergeCell ref="E1441:F1441"/>
    <mergeCell ref="E1442:F1442"/>
    <mergeCell ref="E1443:F1443"/>
    <mergeCell ref="E1444:F1444"/>
    <mergeCell ref="H1446:I1446"/>
    <mergeCell ref="E1448:F1448"/>
    <mergeCell ref="E1449:F1449"/>
    <mergeCell ref="E1450:F1450"/>
    <mergeCell ref="E1451:F1451"/>
    <mergeCell ref="E1452:F1452"/>
    <mergeCell ref="E1453:F1453"/>
    <mergeCell ref="H1455:I1455"/>
    <mergeCell ref="E1457:F1457"/>
    <mergeCell ref="E1458:F1458"/>
    <mergeCell ref="E1459:F1459"/>
    <mergeCell ref="E1460:F1460"/>
    <mergeCell ref="E1461:F1461"/>
    <mergeCell ref="E1462:F1462"/>
    <mergeCell ref="H1464:I1464"/>
    <mergeCell ref="E1466:F1466"/>
    <mergeCell ref="E1467:F1467"/>
    <mergeCell ref="E1468:F1468"/>
    <mergeCell ref="E1469:F1469"/>
    <mergeCell ref="E1470:F1470"/>
    <mergeCell ref="H1472:I1472"/>
    <mergeCell ref="E1474:F1474"/>
    <mergeCell ref="E1475:F1475"/>
    <mergeCell ref="E1476:F1476"/>
    <mergeCell ref="E1477:F1477"/>
    <mergeCell ref="E1478:F1478"/>
    <mergeCell ref="H1480:I1480"/>
    <mergeCell ref="E1482:F1482"/>
    <mergeCell ref="E1483:F1483"/>
    <mergeCell ref="E1484:F1484"/>
    <mergeCell ref="E1485:F1485"/>
    <mergeCell ref="H1487:I1487"/>
    <mergeCell ref="E1489:F1489"/>
    <mergeCell ref="E1490:F1490"/>
    <mergeCell ref="E1491:F1491"/>
    <mergeCell ref="E1492:F1492"/>
    <mergeCell ref="E1493:F1493"/>
    <mergeCell ref="E1494:F1494"/>
    <mergeCell ref="H1496:I1496"/>
    <mergeCell ref="E1498:F1498"/>
    <mergeCell ref="E1499:F1499"/>
    <mergeCell ref="E1500:F1500"/>
    <mergeCell ref="H1502:I1502"/>
    <mergeCell ref="E1504:F1504"/>
    <mergeCell ref="E1505:F1505"/>
    <mergeCell ref="E1506:F1506"/>
    <mergeCell ref="H1508:I1508"/>
    <mergeCell ref="E1510:F1510"/>
    <mergeCell ref="E1511:F1511"/>
    <mergeCell ref="E1512:F1512"/>
    <mergeCell ref="H1514:I1514"/>
    <mergeCell ref="E1516:F1516"/>
    <mergeCell ref="E1517:F1517"/>
    <mergeCell ref="E1518:F1518"/>
    <mergeCell ref="H1520:I1520"/>
    <mergeCell ref="E1522:F1522"/>
    <mergeCell ref="E1523:F1523"/>
    <mergeCell ref="E1524:F1524"/>
    <mergeCell ref="E1525:F1525"/>
    <mergeCell ref="E1526:F1526"/>
    <mergeCell ref="E1527:F1527"/>
    <mergeCell ref="E1528:F1528"/>
    <mergeCell ref="E1529:F1529"/>
    <mergeCell ref="E1530:F1530"/>
    <mergeCell ref="E1531:F1531"/>
    <mergeCell ref="H1533:I1533"/>
    <mergeCell ref="E1535:F1535"/>
    <mergeCell ref="E1536:F1536"/>
    <mergeCell ref="E1537:F1537"/>
    <mergeCell ref="E1538:F1538"/>
    <mergeCell ref="E1539:F1539"/>
    <mergeCell ref="E1540:F1540"/>
    <mergeCell ref="E1541:F1541"/>
    <mergeCell ref="E1542:F1542"/>
    <mergeCell ref="E1543:F1543"/>
    <mergeCell ref="E1544:F1544"/>
    <mergeCell ref="H1546:I1546"/>
    <mergeCell ref="E1548:F1548"/>
    <mergeCell ref="E1549:F1549"/>
    <mergeCell ref="E1550:F1550"/>
    <mergeCell ref="E1551:F1551"/>
    <mergeCell ref="E1552:F1552"/>
    <mergeCell ref="E1553:F1553"/>
    <mergeCell ref="E1554:F1554"/>
    <mergeCell ref="E1555:F1555"/>
    <mergeCell ref="E1556:F1556"/>
    <mergeCell ref="E1557:F1557"/>
    <mergeCell ref="H1559:I1559"/>
    <mergeCell ref="E1561:F1561"/>
    <mergeCell ref="E1562:F1562"/>
    <mergeCell ref="E1563:F1563"/>
    <mergeCell ref="E1564:F1564"/>
    <mergeCell ref="E1565:F1565"/>
    <mergeCell ref="E1566:F1566"/>
    <mergeCell ref="E1567:F1567"/>
    <mergeCell ref="E1568:F1568"/>
    <mergeCell ref="E1569:F1569"/>
    <mergeCell ref="E1570:F1570"/>
    <mergeCell ref="H1572:I1572"/>
    <mergeCell ref="E1574:F1574"/>
    <mergeCell ref="E1575:F1575"/>
    <mergeCell ref="E1576:F1576"/>
    <mergeCell ref="E1577:F1577"/>
    <mergeCell ref="E1578:F1578"/>
    <mergeCell ref="E1579:F1579"/>
    <mergeCell ref="E1580:F1580"/>
    <mergeCell ref="E1581:F1581"/>
    <mergeCell ref="E1582:F1582"/>
    <mergeCell ref="E1583:F1583"/>
    <mergeCell ref="H1585:I1585"/>
    <mergeCell ref="E1587:F1587"/>
    <mergeCell ref="E1588:F1588"/>
    <mergeCell ref="E1589:F1589"/>
    <mergeCell ref="E1590:F1590"/>
    <mergeCell ref="E1591:F1591"/>
    <mergeCell ref="E1592:F1592"/>
    <mergeCell ref="E1593:F1593"/>
    <mergeCell ref="E1594:F1594"/>
    <mergeCell ref="E1595:F1595"/>
    <mergeCell ref="E1596:F1596"/>
    <mergeCell ref="H1598:I1598"/>
    <mergeCell ref="E1600:F1600"/>
    <mergeCell ref="E1601:F1601"/>
    <mergeCell ref="E1602:F1602"/>
    <mergeCell ref="E1603:F1603"/>
    <mergeCell ref="E1604:F1604"/>
    <mergeCell ref="E1605:F1605"/>
    <mergeCell ref="E1606:F1606"/>
    <mergeCell ref="E1607:F1607"/>
    <mergeCell ref="E1608:F1608"/>
    <mergeCell ref="E1609:F1609"/>
    <mergeCell ref="E1610:F1610"/>
    <mergeCell ref="H1612:I1612"/>
    <mergeCell ref="E1614:F1614"/>
    <mergeCell ref="E1615:F1615"/>
    <mergeCell ref="E1616:F1616"/>
    <mergeCell ref="E1617:F1617"/>
    <mergeCell ref="E1618:F1618"/>
    <mergeCell ref="E1619:F1619"/>
    <mergeCell ref="E1620:F1620"/>
    <mergeCell ref="E1621:F1621"/>
    <mergeCell ref="E1622:F1622"/>
    <mergeCell ref="E1623:F1623"/>
    <mergeCell ref="E1624:F1624"/>
    <mergeCell ref="H1626:I1626"/>
    <mergeCell ref="E1628:F1628"/>
    <mergeCell ref="E1629:F1629"/>
    <mergeCell ref="E1630:F1630"/>
    <mergeCell ref="E1631:F1631"/>
    <mergeCell ref="E1632:F1632"/>
    <mergeCell ref="E1633:F1633"/>
    <mergeCell ref="E1634:F1634"/>
    <mergeCell ref="E1635:F1635"/>
    <mergeCell ref="E1636:F1636"/>
    <mergeCell ref="E1637:F1637"/>
    <mergeCell ref="E1638:F1638"/>
    <mergeCell ref="H1640:I1640"/>
    <mergeCell ref="E1642:F1642"/>
    <mergeCell ref="E1643:F1643"/>
    <mergeCell ref="E1644:F1644"/>
    <mergeCell ref="E1645:F1645"/>
    <mergeCell ref="E1646:F1646"/>
    <mergeCell ref="E1647:F1647"/>
    <mergeCell ref="E1648:F1648"/>
    <mergeCell ref="E1649:F1649"/>
    <mergeCell ref="E1650:F1650"/>
    <mergeCell ref="E1651:F1651"/>
    <mergeCell ref="E1652:F1652"/>
    <mergeCell ref="H1654:I1654"/>
    <mergeCell ref="E1656:F1656"/>
    <mergeCell ref="E1657:F1657"/>
    <mergeCell ref="E1658:F1658"/>
    <mergeCell ref="E1659:F1659"/>
    <mergeCell ref="E1660:F1660"/>
    <mergeCell ref="E1661:F1661"/>
    <mergeCell ref="E1662:F1662"/>
    <mergeCell ref="E1663:F1663"/>
    <mergeCell ref="E1664:F1664"/>
    <mergeCell ref="E1665:F1665"/>
    <mergeCell ref="H1667:I1667"/>
    <mergeCell ref="E1669:F1669"/>
    <mergeCell ref="E1670:F1670"/>
    <mergeCell ref="E1671:F1671"/>
    <mergeCell ref="E1672:F1672"/>
    <mergeCell ref="E1673:F1673"/>
    <mergeCell ref="E1674:F1674"/>
    <mergeCell ref="E1675:F1675"/>
    <mergeCell ref="E1676:F1676"/>
    <mergeCell ref="E1677:F1677"/>
    <mergeCell ref="E1678:F1678"/>
    <mergeCell ref="H1680:I1680"/>
    <mergeCell ref="E1682:F1682"/>
    <mergeCell ref="E1683:F1683"/>
    <mergeCell ref="E1684:F1684"/>
    <mergeCell ref="E1685:F1685"/>
    <mergeCell ref="E1686:F1686"/>
    <mergeCell ref="E1687:F1687"/>
    <mergeCell ref="E1688:F1688"/>
    <mergeCell ref="E1689:F1689"/>
    <mergeCell ref="E1690:F1690"/>
    <mergeCell ref="E1691:F1691"/>
    <mergeCell ref="H1693:I1693"/>
    <mergeCell ref="E1695:F1695"/>
    <mergeCell ref="E1696:F1696"/>
    <mergeCell ref="E1697:F1697"/>
    <mergeCell ref="E1698:F1698"/>
    <mergeCell ref="E1699:F1699"/>
    <mergeCell ref="E1700:F1700"/>
    <mergeCell ref="E1701:F1701"/>
    <mergeCell ref="E1702:F1702"/>
    <mergeCell ref="E1703:F1703"/>
    <mergeCell ref="E1704:F1704"/>
    <mergeCell ref="H1706:I1706"/>
    <mergeCell ref="E1708:F1708"/>
    <mergeCell ref="E1709:F1709"/>
    <mergeCell ref="E1710:F1710"/>
    <mergeCell ref="E1711:F1711"/>
    <mergeCell ref="E1712:F1712"/>
    <mergeCell ref="E1713:F1713"/>
    <mergeCell ref="E1714:F1714"/>
    <mergeCell ref="E1715:F1715"/>
    <mergeCell ref="E1716:F1716"/>
    <mergeCell ref="E1717:F1717"/>
    <mergeCell ref="H1719:I1719"/>
    <mergeCell ref="E1721:F1721"/>
    <mergeCell ref="E1722:F1722"/>
    <mergeCell ref="E1723:F1723"/>
    <mergeCell ref="E1724:F1724"/>
    <mergeCell ref="E1725:F1725"/>
    <mergeCell ref="E1726:F1726"/>
    <mergeCell ref="E1727:F1727"/>
    <mergeCell ref="E1728:F1728"/>
    <mergeCell ref="E1729:F1729"/>
    <mergeCell ref="E1730:F1730"/>
    <mergeCell ref="E1731:F1731"/>
    <mergeCell ref="E1732:F1732"/>
    <mergeCell ref="E1733:F1733"/>
    <mergeCell ref="E1734:F1734"/>
    <mergeCell ref="E1735:F1735"/>
    <mergeCell ref="E1736:F1736"/>
    <mergeCell ref="H1738:I1738"/>
    <mergeCell ref="E1740:F1740"/>
    <mergeCell ref="E1741:F1741"/>
    <mergeCell ref="E1742:F1742"/>
    <mergeCell ref="E1743:F1743"/>
    <mergeCell ref="E1744:F1744"/>
    <mergeCell ref="E1745:F1745"/>
    <mergeCell ref="E1746:F1746"/>
    <mergeCell ref="E1747:F1747"/>
    <mergeCell ref="E1748:F1748"/>
    <mergeCell ref="E1749:F1749"/>
    <mergeCell ref="E1750:F1750"/>
    <mergeCell ref="E1751:F1751"/>
    <mergeCell ref="E1752:F1752"/>
    <mergeCell ref="E1753:F1753"/>
    <mergeCell ref="E1754:F1754"/>
    <mergeCell ref="E1755:F1755"/>
    <mergeCell ref="H1757:I1757"/>
    <mergeCell ref="E1759:F1759"/>
    <mergeCell ref="E1760:F1760"/>
    <mergeCell ref="E1761:F1761"/>
    <mergeCell ref="E1762:F1762"/>
    <mergeCell ref="E1763:F1763"/>
    <mergeCell ref="E1764:F1764"/>
    <mergeCell ref="E1765:F1765"/>
    <mergeCell ref="E1766:F1766"/>
    <mergeCell ref="E1767:F1767"/>
    <mergeCell ref="E1768:F1768"/>
    <mergeCell ref="H1770:I1770"/>
    <mergeCell ref="E1772:F1772"/>
    <mergeCell ref="E1773:F1773"/>
    <mergeCell ref="E1774:F1774"/>
    <mergeCell ref="E1775:F1775"/>
    <mergeCell ref="E1776:F1776"/>
    <mergeCell ref="E1777:F1777"/>
    <mergeCell ref="E1778:F1778"/>
    <mergeCell ref="E1779:F1779"/>
    <mergeCell ref="H1781:I1781"/>
    <mergeCell ref="E1783:F1783"/>
    <mergeCell ref="E1784:F1784"/>
    <mergeCell ref="E1785:F1785"/>
    <mergeCell ref="E1786:F1786"/>
    <mergeCell ref="E1787:F1787"/>
    <mergeCell ref="E1788:F1788"/>
    <mergeCell ref="E1789:F1789"/>
    <mergeCell ref="H1791:I1791"/>
    <mergeCell ref="E1793:F1793"/>
    <mergeCell ref="E1794:F1794"/>
    <mergeCell ref="E1795:F1795"/>
    <mergeCell ref="E1796:F1796"/>
    <mergeCell ref="E1797:F1797"/>
    <mergeCell ref="E1798:F1798"/>
    <mergeCell ref="E1799:F1799"/>
    <mergeCell ref="H1801:I1801"/>
    <mergeCell ref="E1803:F1803"/>
    <mergeCell ref="E1804:F1804"/>
    <mergeCell ref="E1805:F1805"/>
    <mergeCell ref="E1806:F1806"/>
    <mergeCell ref="E1807:F1807"/>
    <mergeCell ref="E1808:F1808"/>
    <mergeCell ref="E1809:F1809"/>
    <mergeCell ref="E1810:F1810"/>
    <mergeCell ref="H1812:I1812"/>
    <mergeCell ref="E1814:F1814"/>
    <mergeCell ref="E1815:F1815"/>
    <mergeCell ref="E1816:F1816"/>
    <mergeCell ref="E1817:F1817"/>
    <mergeCell ref="E1818:F1818"/>
    <mergeCell ref="E1819:F1819"/>
    <mergeCell ref="H1821:I1821"/>
    <mergeCell ref="E1823:F1823"/>
    <mergeCell ref="E1824:F1824"/>
    <mergeCell ref="E1825:F1825"/>
    <mergeCell ref="E1826:F1826"/>
    <mergeCell ref="E1827:F1827"/>
    <mergeCell ref="E1828:F1828"/>
    <mergeCell ref="E1829:F1829"/>
    <mergeCell ref="H1831:I1831"/>
    <mergeCell ref="E1833:F1833"/>
    <mergeCell ref="E1834:F1834"/>
    <mergeCell ref="E1835:F1835"/>
    <mergeCell ref="E1836:F1836"/>
    <mergeCell ref="E1837:F1837"/>
    <mergeCell ref="E1838:F1838"/>
    <mergeCell ref="H1840:I1840"/>
    <mergeCell ref="E1842:F1842"/>
    <mergeCell ref="E1843:F1843"/>
    <mergeCell ref="E1844:F1844"/>
    <mergeCell ref="E1845:F1845"/>
    <mergeCell ref="H1847:I1847"/>
    <mergeCell ref="E1849:F1849"/>
    <mergeCell ref="E1850:F1850"/>
    <mergeCell ref="E1851:F1851"/>
    <mergeCell ref="H1853:I1853"/>
    <mergeCell ref="E1855:F1855"/>
    <mergeCell ref="E1856:F1856"/>
    <mergeCell ref="E1857:F1857"/>
    <mergeCell ref="E1858:F1858"/>
    <mergeCell ref="E1859:F1859"/>
    <mergeCell ref="H1861:I1861"/>
    <mergeCell ref="E1863:F1863"/>
    <mergeCell ref="E1864:F1864"/>
    <mergeCell ref="E1865:F1865"/>
    <mergeCell ref="E1866:F1866"/>
    <mergeCell ref="E1867:F1867"/>
    <mergeCell ref="E1868:F1868"/>
    <mergeCell ref="E1869:F1869"/>
    <mergeCell ref="H1871:I1871"/>
    <mergeCell ref="E1873:F1873"/>
    <mergeCell ref="E1874:F1874"/>
    <mergeCell ref="E1875:F1875"/>
    <mergeCell ref="H1877:I1877"/>
    <mergeCell ref="E1879:F1879"/>
    <mergeCell ref="E1880:F1880"/>
    <mergeCell ref="E1881:F1881"/>
    <mergeCell ref="H1883:I1883"/>
    <mergeCell ref="E1885:F1885"/>
    <mergeCell ref="E1886:F1886"/>
    <mergeCell ref="E1887:F1887"/>
    <mergeCell ref="H1889:I1889"/>
    <mergeCell ref="E1891:F1891"/>
    <mergeCell ref="E1892:F1892"/>
    <mergeCell ref="E1893:F1893"/>
    <mergeCell ref="H1895:I1895"/>
    <mergeCell ref="E1897:F1897"/>
    <mergeCell ref="E1898:F1898"/>
    <mergeCell ref="E1899:F1899"/>
    <mergeCell ref="E1900:F1900"/>
    <mergeCell ref="E1901:F1901"/>
    <mergeCell ref="E1902:F1902"/>
    <mergeCell ref="E1903:F1903"/>
    <mergeCell ref="H1905:I1905"/>
    <mergeCell ref="E1907:F1907"/>
    <mergeCell ref="E1908:F1908"/>
    <mergeCell ref="E1909:F1909"/>
    <mergeCell ref="E1910:F1910"/>
    <mergeCell ref="E1911:F1911"/>
    <mergeCell ref="E1912:F1912"/>
    <mergeCell ref="E1913:F1913"/>
    <mergeCell ref="H1915:I1915"/>
    <mergeCell ref="E1917:F1917"/>
    <mergeCell ref="E1918:F1918"/>
    <mergeCell ref="E1919:F1919"/>
    <mergeCell ref="E1920:F1920"/>
    <mergeCell ref="E1921:F1921"/>
    <mergeCell ref="E1922:F1922"/>
    <mergeCell ref="E1923:F1923"/>
    <mergeCell ref="H1925:I1925"/>
    <mergeCell ref="E1927:F1927"/>
    <mergeCell ref="E1928:F1928"/>
    <mergeCell ref="E1929:F1929"/>
    <mergeCell ref="E1930:F1930"/>
    <mergeCell ref="E1931:F1931"/>
    <mergeCell ref="H1933:I1933"/>
    <mergeCell ref="E1935:F1935"/>
    <mergeCell ref="E1936:F1936"/>
    <mergeCell ref="E1937:F1937"/>
    <mergeCell ref="E1938:F1938"/>
    <mergeCell ref="E1939:F1939"/>
    <mergeCell ref="E1940:F1940"/>
    <mergeCell ref="E1941:F1941"/>
    <mergeCell ref="H1943:I1943"/>
    <mergeCell ref="E1945:F1945"/>
    <mergeCell ref="E1946:F1946"/>
    <mergeCell ref="E1947:F1947"/>
    <mergeCell ref="H1949:I1949"/>
    <mergeCell ref="E1951:F1951"/>
    <mergeCell ref="E1952:F1952"/>
    <mergeCell ref="E1953:F1953"/>
    <mergeCell ref="H1955:I1955"/>
    <mergeCell ref="E1957:F1957"/>
    <mergeCell ref="E1958:F1958"/>
    <mergeCell ref="E1959:F1959"/>
    <mergeCell ref="H1961:I1961"/>
    <mergeCell ref="E1963:F1963"/>
    <mergeCell ref="E1964:F1964"/>
    <mergeCell ref="E1965:F1965"/>
    <mergeCell ref="H1967:I1967"/>
    <mergeCell ref="E1969:F1969"/>
    <mergeCell ref="E1970:F1970"/>
    <mergeCell ref="E1971:F1971"/>
    <mergeCell ref="E1972:F1972"/>
    <mergeCell ref="E1973:F1973"/>
    <mergeCell ref="E1974:F1974"/>
    <mergeCell ref="E1975:F1975"/>
    <mergeCell ref="E1976:F1976"/>
    <mergeCell ref="E1977:F1977"/>
    <mergeCell ref="E1978:F1978"/>
    <mergeCell ref="H1980:I1980"/>
    <mergeCell ref="E1982:F1982"/>
    <mergeCell ref="E1983:F1983"/>
    <mergeCell ref="E1984:F1984"/>
    <mergeCell ref="E1985:F1985"/>
    <mergeCell ref="E1986:F1986"/>
    <mergeCell ref="E1987:F1987"/>
    <mergeCell ref="H1989:I1989"/>
    <mergeCell ref="E1991:F1991"/>
    <mergeCell ref="E1992:F1992"/>
    <mergeCell ref="E1993:F1993"/>
    <mergeCell ref="E1994:F1994"/>
    <mergeCell ref="E1995:F1995"/>
    <mergeCell ref="H1997:I1997"/>
    <mergeCell ref="E1999:F1999"/>
    <mergeCell ref="E2000:F2000"/>
    <mergeCell ref="E2001:F2001"/>
    <mergeCell ref="E2002:F2002"/>
    <mergeCell ref="E2003:F2003"/>
    <mergeCell ref="H2005:I2005"/>
    <mergeCell ref="E2007:F2007"/>
    <mergeCell ref="E2008:F2008"/>
    <mergeCell ref="E2009:F2009"/>
    <mergeCell ref="E2010:F2010"/>
    <mergeCell ref="E2011:F2011"/>
    <mergeCell ref="E2012:F2012"/>
    <mergeCell ref="E2013:F2013"/>
    <mergeCell ref="H2015:I2015"/>
    <mergeCell ref="E2017:F2017"/>
    <mergeCell ref="E2018:F2018"/>
    <mergeCell ref="E2019:F2019"/>
    <mergeCell ref="E2020:F2020"/>
    <mergeCell ref="E2021:F2021"/>
    <mergeCell ref="E2022:F2022"/>
    <mergeCell ref="E2023:F2023"/>
    <mergeCell ref="H2025:I2025"/>
    <mergeCell ref="E2027:F2027"/>
    <mergeCell ref="E2028:F2028"/>
    <mergeCell ref="E2029:F2029"/>
    <mergeCell ref="E2030:F2030"/>
    <mergeCell ref="E2031:F2031"/>
    <mergeCell ref="E2032:F2032"/>
    <mergeCell ref="E2033:F2033"/>
    <mergeCell ref="E2034:F2034"/>
    <mergeCell ref="H2036:I2036"/>
    <mergeCell ref="E2038:F2038"/>
    <mergeCell ref="E2039:F2039"/>
    <mergeCell ref="E2040:F2040"/>
    <mergeCell ref="E2041:F2041"/>
    <mergeCell ref="E2042:F2042"/>
    <mergeCell ref="E2043:F2043"/>
    <mergeCell ref="E2044:F2044"/>
    <mergeCell ref="E2045:F2045"/>
    <mergeCell ref="E2046:F2046"/>
    <mergeCell ref="E2047:F2047"/>
    <mergeCell ref="H2049:I2049"/>
    <mergeCell ref="E2051:F2051"/>
    <mergeCell ref="E2052:F2052"/>
    <mergeCell ref="E2053:F2053"/>
    <mergeCell ref="E2054:F2054"/>
    <mergeCell ref="E2055:F2055"/>
    <mergeCell ref="E2056:F2056"/>
    <mergeCell ref="E2057:F2057"/>
    <mergeCell ref="E2058:F2058"/>
    <mergeCell ref="E2059:F2059"/>
    <mergeCell ref="H2061:I2061"/>
    <mergeCell ref="E2063:F2063"/>
    <mergeCell ref="E2064:F2064"/>
    <mergeCell ref="E2065:F2065"/>
    <mergeCell ref="E2066:F2066"/>
    <mergeCell ref="H2068:I2068"/>
    <mergeCell ref="E2070:F2070"/>
    <mergeCell ref="E2071:F2071"/>
    <mergeCell ref="E2072:F2072"/>
    <mergeCell ref="E2073:F2073"/>
    <mergeCell ref="E2074:F2074"/>
    <mergeCell ref="H2076:I2076"/>
    <mergeCell ref="E2078:F2078"/>
    <mergeCell ref="E2079:F2079"/>
    <mergeCell ref="E2080:F2080"/>
    <mergeCell ref="E2081:F2081"/>
    <mergeCell ref="H2083:I2083"/>
    <mergeCell ref="E2085:F2085"/>
    <mergeCell ref="E2086:F2086"/>
    <mergeCell ref="E2087:F2087"/>
    <mergeCell ref="E2088:F2088"/>
    <mergeCell ref="E2089:F2089"/>
    <mergeCell ref="H2091:I2091"/>
    <mergeCell ref="E2093:F2093"/>
    <mergeCell ref="E2094:F2094"/>
    <mergeCell ref="E2095:F2095"/>
    <mergeCell ref="E2096:F2096"/>
    <mergeCell ref="E2097:F2097"/>
    <mergeCell ref="E2098:F2098"/>
    <mergeCell ref="H2100:I2100"/>
    <mergeCell ref="E2102:F2102"/>
    <mergeCell ref="E2103:F2103"/>
    <mergeCell ref="E2104:F2104"/>
    <mergeCell ref="E2105:F2105"/>
    <mergeCell ref="E2106:F2106"/>
    <mergeCell ref="E2107:F2107"/>
    <mergeCell ref="H2109:I2109"/>
    <mergeCell ref="E2111:F2111"/>
    <mergeCell ref="E2112:F2112"/>
    <mergeCell ref="E2113:F2113"/>
    <mergeCell ref="E2114:F2114"/>
    <mergeCell ref="E2115:F2115"/>
    <mergeCell ref="E2116:F2116"/>
    <mergeCell ref="E2117:F2117"/>
    <mergeCell ref="E2118:F2118"/>
    <mergeCell ref="H2120:I2120"/>
    <mergeCell ref="E2122:F2122"/>
    <mergeCell ref="E2123:F2123"/>
    <mergeCell ref="E2124:F2124"/>
    <mergeCell ref="E2125:F2125"/>
    <mergeCell ref="E2126:F2126"/>
    <mergeCell ref="E2127:F2127"/>
    <mergeCell ref="E2128:F2128"/>
    <mergeCell ref="E2129:F2129"/>
    <mergeCell ref="H2131:I2131"/>
    <mergeCell ref="E2133:F2133"/>
    <mergeCell ref="E2134:F2134"/>
    <mergeCell ref="E2135:F2135"/>
    <mergeCell ref="E2136:F2136"/>
    <mergeCell ref="E2137:F2137"/>
    <mergeCell ref="E2138:F2138"/>
    <mergeCell ref="H2140:I2140"/>
    <mergeCell ref="E2142:F2142"/>
    <mergeCell ref="E2143:F2143"/>
    <mergeCell ref="E2144:F2144"/>
    <mergeCell ref="E2145:F2145"/>
    <mergeCell ref="E2146:F2146"/>
    <mergeCell ref="E2147:F2147"/>
    <mergeCell ref="E2148:F2148"/>
    <mergeCell ref="E2149:F2149"/>
    <mergeCell ref="H2151:I2151"/>
    <mergeCell ref="E2153:F2153"/>
    <mergeCell ref="E2154:F2154"/>
    <mergeCell ref="E2155:F2155"/>
    <mergeCell ref="E2156:F2156"/>
    <mergeCell ref="E2157:F2157"/>
    <mergeCell ref="E2158:F2158"/>
    <mergeCell ref="H2160:I2160"/>
    <mergeCell ref="E2162:F2162"/>
    <mergeCell ref="E2163:F2163"/>
    <mergeCell ref="E2164:F2164"/>
    <mergeCell ref="E2165:F2165"/>
    <mergeCell ref="E2166:F2166"/>
    <mergeCell ref="E2167:F2167"/>
    <mergeCell ref="E2168:F2168"/>
    <mergeCell ref="E2169:F2169"/>
    <mergeCell ref="H2171:I2171"/>
    <mergeCell ref="E2173:F2173"/>
    <mergeCell ref="E2174:F2174"/>
    <mergeCell ref="E2175:F2175"/>
    <mergeCell ref="E2176:F2176"/>
    <mergeCell ref="H2178:I2178"/>
    <mergeCell ref="E2180:F2180"/>
    <mergeCell ref="E2181:F2181"/>
    <mergeCell ref="E2182:F2182"/>
    <mergeCell ref="E2183:F2183"/>
    <mergeCell ref="E2184:F2184"/>
    <mergeCell ref="E2185:F2185"/>
    <mergeCell ref="H2187:I2187"/>
    <mergeCell ref="E2189:F2189"/>
    <mergeCell ref="E2190:F2190"/>
    <mergeCell ref="E2191:F2191"/>
    <mergeCell ref="H2193:I2193"/>
    <mergeCell ref="E2195:F2195"/>
    <mergeCell ref="E2196:F2196"/>
    <mergeCell ref="E2197:F2197"/>
    <mergeCell ref="H2199:I2199"/>
    <mergeCell ref="E2201:F2201"/>
    <mergeCell ref="E2202:F2202"/>
    <mergeCell ref="E2203:F2203"/>
    <mergeCell ref="H2205:I2205"/>
    <mergeCell ref="E2207:F2207"/>
    <mergeCell ref="E2208:F2208"/>
    <mergeCell ref="E2209:F2209"/>
    <mergeCell ref="H2211:I2211"/>
    <mergeCell ref="E2213:F2213"/>
    <mergeCell ref="E2214:F2214"/>
    <mergeCell ref="E2215:F2215"/>
    <mergeCell ref="E2216:F2216"/>
    <mergeCell ref="E2217:F2217"/>
    <mergeCell ref="E2218:F2218"/>
    <mergeCell ref="E2219:F2219"/>
    <mergeCell ref="E2220:F2220"/>
    <mergeCell ref="E2221:F2221"/>
    <mergeCell ref="E2222:F2222"/>
    <mergeCell ref="H2224:I2224"/>
    <mergeCell ref="E2226:F2226"/>
    <mergeCell ref="E2227:F2227"/>
    <mergeCell ref="E2228:F2228"/>
    <mergeCell ref="E2229:F2229"/>
    <mergeCell ref="E2230:F2230"/>
    <mergeCell ref="E2231:F2231"/>
    <mergeCell ref="H2233:I2233"/>
    <mergeCell ref="E2235:F2235"/>
    <mergeCell ref="E2236:F2236"/>
    <mergeCell ref="E2237:F2237"/>
    <mergeCell ref="E2238:F2238"/>
    <mergeCell ref="E2239:F2239"/>
    <mergeCell ref="E2240:F2240"/>
    <mergeCell ref="H2242:I2242"/>
    <mergeCell ref="A2245:C2245"/>
    <mergeCell ref="F2245:G2245"/>
    <mergeCell ref="H2245:J2245"/>
    <mergeCell ref="A2246:C2246"/>
    <mergeCell ref="F2246:G2246"/>
    <mergeCell ref="H2246:J2246"/>
    <mergeCell ref="A2247:C2247"/>
    <mergeCell ref="F2247:G2247"/>
    <mergeCell ref="H2247:J2247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 ENGENHARIA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</dc:creator>
  <cp:keywords/>
  <dc:description/>
  <cp:lastModifiedBy>am200236</cp:lastModifiedBy>
  <cp:lastPrinted>2020-10-08T04:00:44Z</cp:lastPrinted>
  <dcterms:created xsi:type="dcterms:W3CDTF">1999-12-27T15:32:19Z</dcterms:created>
  <dcterms:modified xsi:type="dcterms:W3CDTF">2021-12-17T18:45:33Z</dcterms:modified>
  <cp:category/>
  <cp:version/>
  <cp:contentType/>
  <cp:contentStatus/>
</cp:coreProperties>
</file>